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xr:revisionPtr revIDLastSave="0" documentId="13_ncr:1_{5975C349-2CF5-4A6C-979E-040646C43931}" xr6:coauthVersionLast="47" xr6:coauthVersionMax="47" xr10:uidLastSave="{00000000-0000-0000-0000-000000000000}"/>
  <bookViews>
    <workbookView xWindow="-120" yWindow="-120" windowWidth="29040" windowHeight="15720" activeTab="2" xr2:uid="{00000000-000D-0000-FFFF-FFFF00000000}"/>
  </bookViews>
  <sheets>
    <sheet name="Datos Del Hospital" sheetId="1" r:id="rId1"/>
    <sheet name="Análisis" sheetId="3" r:id="rId2"/>
    <sheet name="Dashboard" sheetId="2" r:id="rId3"/>
  </sheets>
  <definedNames>
    <definedName name="SegmentaciónDeDatos_Área">#N/A</definedName>
    <definedName name="SegmentaciónDeDatos_Departamento">#N/A</definedName>
    <definedName name="Slicer_Icono">#N/A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6" i="3" l="1"/>
  <c r="B46" i="3"/>
  <c r="C160" i="3"/>
  <c r="C150" i="3"/>
  <c r="C151" i="3"/>
  <c r="C152" i="3"/>
  <c r="C153" i="3"/>
  <c r="C154" i="3"/>
  <c r="C155" i="3"/>
  <c r="C156" i="3"/>
  <c r="C157" i="3"/>
  <c r="C158" i="3"/>
  <c r="C149" i="3"/>
  <c r="B150" i="3"/>
  <c r="B151" i="3"/>
  <c r="B152" i="3"/>
  <c r="B153" i="3"/>
  <c r="B154" i="3"/>
  <c r="B155" i="3"/>
  <c r="B156" i="3"/>
  <c r="B157" i="3"/>
  <c r="B158" i="3"/>
  <c r="B149" i="3"/>
  <c r="D46" i="3" l="1"/>
  <c r="C53" i="3" s="1"/>
  <c r="C54" i="3" s="1"/>
  <c r="C119" i="3"/>
  <c r="D119" i="3" s="1"/>
  <c r="B119" i="3"/>
  <c r="C118" i="3"/>
  <c r="D118" i="3" s="1"/>
  <c r="B118" i="3"/>
  <c r="C117" i="3"/>
  <c r="D117" i="3" s="1"/>
  <c r="B117" i="3"/>
  <c r="C20" i="3"/>
  <c r="C21" i="3" s="1"/>
  <c r="C16" i="3"/>
  <c r="C17" i="3" s="1"/>
  <c r="C57" i="3" l="1"/>
  <c r="C58" i="3" s="1"/>
</calcChain>
</file>

<file path=xl/sharedStrings.xml><?xml version="1.0" encoding="utf-8"?>
<sst xmlns="http://schemas.openxmlformats.org/spreadsheetml/2006/main" count="1423" uniqueCount="159">
  <si>
    <t>Nombre</t>
  </si>
  <si>
    <t>Genero</t>
  </si>
  <si>
    <t>Departamento</t>
  </si>
  <si>
    <t>Cargo</t>
  </si>
  <si>
    <t>Estudios</t>
  </si>
  <si>
    <t>Fecha Nacimiento</t>
  </si>
  <si>
    <t>Estado</t>
  </si>
  <si>
    <t>Motivo</t>
  </si>
  <si>
    <t>Capacitado</t>
  </si>
  <si>
    <t>Distancia Trabajo</t>
  </si>
  <si>
    <t>Área</t>
  </si>
  <si>
    <t>Apolinar Maldonado</t>
  </si>
  <si>
    <t>Masculino</t>
  </si>
  <si>
    <t>Archivo</t>
  </si>
  <si>
    <t>Digitalizador</t>
  </si>
  <si>
    <t>Tecnólogo</t>
  </si>
  <si>
    <t>Retirado</t>
  </si>
  <si>
    <t>Cambio de Ciudad</t>
  </si>
  <si>
    <t>No</t>
  </si>
  <si>
    <t>Cerca</t>
  </si>
  <si>
    <t>Zeferino Espinosa</t>
  </si>
  <si>
    <t>Archivador</t>
  </si>
  <si>
    <t>Técnico</t>
  </si>
  <si>
    <t>Activo</t>
  </si>
  <si>
    <t>Si</t>
  </si>
  <si>
    <t>Yajnú Venegas</t>
  </si>
  <si>
    <t>Camillero</t>
  </si>
  <si>
    <t>Lejos</t>
  </si>
  <si>
    <t>Servicios</t>
  </si>
  <si>
    <t>Finnian López</t>
  </si>
  <si>
    <t>Bachiller</t>
  </si>
  <si>
    <t>Shirin Bermudez</t>
  </si>
  <si>
    <t>Femenino</t>
  </si>
  <si>
    <t>Fisioterapeuta</t>
  </si>
  <si>
    <t>Especialización</t>
  </si>
  <si>
    <t>Anacleto Palma</t>
  </si>
  <si>
    <t>Asistente Glosas</t>
  </si>
  <si>
    <t>Financiera</t>
  </si>
  <si>
    <t>Hayato Luna</t>
  </si>
  <si>
    <t>Cajero</t>
  </si>
  <si>
    <t>Sanjaya Ponce</t>
  </si>
  <si>
    <t>Contador</t>
  </si>
  <si>
    <t>Kunti Olivera</t>
  </si>
  <si>
    <t>Farmacia</t>
  </si>
  <si>
    <t>Farmacéutico</t>
  </si>
  <si>
    <t>Muy Lejos</t>
  </si>
  <si>
    <t>Filemon Ledesma</t>
  </si>
  <si>
    <t>Asistente TH</t>
  </si>
  <si>
    <t>Demetrio Flores</t>
  </si>
  <si>
    <t>Ejecutivo Financiero</t>
  </si>
  <si>
    <t>Profesional</t>
  </si>
  <si>
    <t>Nuevo Trabajo</t>
  </si>
  <si>
    <t>Yazid Maidana</t>
  </si>
  <si>
    <t>Yajnú Miranda</t>
  </si>
  <si>
    <t>Asistente Sistemas</t>
  </si>
  <si>
    <t>Canek Páez</t>
  </si>
  <si>
    <t>Edelmiro Orellana</t>
  </si>
  <si>
    <t>Levi Gomez</t>
  </si>
  <si>
    <t>Jaime Barrios</t>
  </si>
  <si>
    <t>Kedara Guerrero</t>
  </si>
  <si>
    <t>Instrumentador</t>
  </si>
  <si>
    <t>Maestría</t>
  </si>
  <si>
    <t>Apsará Juárez</t>
  </si>
  <si>
    <t>Bacteriologa</t>
  </si>
  <si>
    <t>Philippe Rivas</t>
  </si>
  <si>
    <t>Asistente Cartera</t>
  </si>
  <si>
    <t>Bajo Rendimiento</t>
  </si>
  <si>
    <t>Heraclio Jara</t>
  </si>
  <si>
    <t>Auditor Médico</t>
  </si>
  <si>
    <t>Isidoro Ortiz</t>
  </si>
  <si>
    <t>Asistente Enfermería</t>
  </si>
  <si>
    <t>Rafaela Mansilla</t>
  </si>
  <si>
    <t>Enfermer@ Jefe</t>
  </si>
  <si>
    <t>Lorenzo López</t>
  </si>
  <si>
    <t>Coordinador Facturacion</t>
  </si>
  <si>
    <t>Xóchitl Rivera</t>
  </si>
  <si>
    <t>Coordinador Almacén</t>
  </si>
  <si>
    <t>Kinna una</t>
  </si>
  <si>
    <t>Tecnólogo Biomédico</t>
  </si>
  <si>
    <t>Ingo Gonzalez</t>
  </si>
  <si>
    <t>Gustavo Britez</t>
  </si>
  <si>
    <t>Joaquin Ortega</t>
  </si>
  <si>
    <t>Gabino Fernandez</t>
  </si>
  <si>
    <t>Nehemías Flores</t>
  </si>
  <si>
    <t>Dietética</t>
  </si>
  <si>
    <t>Ashuin Sánchez</t>
  </si>
  <si>
    <t>Jefe de Cocina</t>
  </si>
  <si>
    <t>Gerardo Soto</t>
  </si>
  <si>
    <t>Eleazar Miranda</t>
  </si>
  <si>
    <t>Aseador</t>
  </si>
  <si>
    <t>Carmina Benitez</t>
  </si>
  <si>
    <t>Leilani Soria</t>
  </si>
  <si>
    <t>Abraham Vazquez</t>
  </si>
  <si>
    <t>Kankuro Cedeño</t>
  </si>
  <si>
    <t>Ramiro Luna</t>
  </si>
  <si>
    <t>Prithu Paredes</t>
  </si>
  <si>
    <t>Lavander@s</t>
  </si>
  <si>
    <t>Anahí Sepúlveda</t>
  </si>
  <si>
    <t>Arminda Poblete</t>
  </si>
  <si>
    <t>Bhajan Aguilar</t>
  </si>
  <si>
    <t>Jadwiga Leiva</t>
  </si>
  <si>
    <t>Coordinador TH</t>
  </si>
  <si>
    <t>Yada Reyes</t>
  </si>
  <si>
    <t>Analista de Datos</t>
  </si>
  <si>
    <t>Baltazar Romero</t>
  </si>
  <si>
    <t>Asistencial</t>
  </si>
  <si>
    <t>Médico</t>
  </si>
  <si>
    <t>Indira Díaz</t>
  </si>
  <si>
    <t>Enfermera</t>
  </si>
  <si>
    <t>Baldomero Fuentes</t>
  </si>
  <si>
    <t>Anestesiólogo</t>
  </si>
  <si>
    <t>Kriti Salinas</t>
  </si>
  <si>
    <t>Nutricionista</t>
  </si>
  <si>
    <t>Baldomero Romero</t>
  </si>
  <si>
    <t>Archivadora</t>
  </si>
  <si>
    <t>Químico Farmacéutico</t>
  </si>
  <si>
    <t>Ayudante de Farmacia</t>
  </si>
  <si>
    <t>Asistente Contable</t>
  </si>
  <si>
    <t>Cajera</t>
  </si>
  <si>
    <t>Mantenimiento</t>
  </si>
  <si>
    <t>Electricista</t>
  </si>
  <si>
    <t>Plomero</t>
  </si>
  <si>
    <t>Recursos Humanos</t>
  </si>
  <si>
    <t>Asistente de Recursos Humanos</t>
  </si>
  <si>
    <t>Reclutadora</t>
  </si>
  <si>
    <t>Soporte Técnico</t>
  </si>
  <si>
    <t>Jubilación</t>
  </si>
  <si>
    <t>Auxiliar de Enfermería</t>
  </si>
  <si>
    <t>Discapacidad</t>
  </si>
  <si>
    <t>Datos Del Hospital</t>
  </si>
  <si>
    <t>Edad</t>
  </si>
  <si>
    <t>18-25</t>
  </si>
  <si>
    <t>26-35</t>
  </si>
  <si>
    <t>36-45</t>
  </si>
  <si>
    <t>46-55</t>
  </si>
  <si>
    <t>56 o Más</t>
  </si>
  <si>
    <t>Intervalo</t>
  </si>
  <si>
    <t>Icono</t>
  </si>
  <si>
    <t>👨 M</t>
  </si>
  <si>
    <t>👩 F</t>
  </si>
  <si>
    <t>Análisis</t>
  </si>
  <si>
    <t>Diagnostico</t>
  </si>
  <si>
    <t>Tecnología de la Información</t>
  </si>
  <si>
    <t>Administración</t>
  </si>
  <si>
    <t>Cuenta de Nombre</t>
  </si>
  <si>
    <t>Facturación</t>
  </si>
  <si>
    <t>Cuenta de Distancia Trabajo</t>
  </si>
  <si>
    <t>Distancia</t>
  </si>
  <si>
    <t>Valor</t>
  </si>
  <si>
    <t>Relleno</t>
  </si>
  <si>
    <t>Cantidad</t>
  </si>
  <si>
    <t>Promedio</t>
  </si>
  <si>
    <t>Promedio de Edad</t>
  </si>
  <si>
    <t>Total Femenino</t>
  </si>
  <si>
    <t>Total Masculino</t>
  </si>
  <si>
    <t>Total</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</si>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</sst>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28"/>
      <color theme="1"/>
      <name val="Segoe UI Light"/>
      <family val="2"/>
    </font>
    <font>
      <b/>
      <sz val="11"/>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theme="8" tint="-0.249977111117893"/>
        <bgColor indexed="64"/>
      </patternFill>
    </fill>
    <fill>
      <patternFill patternType="solid">
        <fgColor theme="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21">
    <xf numFmtId="0" fontId="0" fillId="0" borderId="0" xfId="0"/>
    <xf numFmtId="14" fontId="0" fillId="0" borderId="0" xfId="0" applyNumberFormat="1"/>
    <xf numFmtId="0" fontId="0" fillId="2" borderId="0" xfId="0" applyFill="1"/>
    <xf numFmtId="49" fontId="1" fillId="3" borderId="0" xfId="0" applyNumberFormat="1" applyFont="1" applyFill="1" applyAlignment="1">
      <alignment vertical="center"/>
    </xf>
    <xf numFmtId="14" fontId="1" fillId="3" borderId="0" xfId="0" applyNumberFormat="1" applyFont="1" applyFill="1" applyAlignment="1">
      <alignment vertical="center"/>
    </xf>
    <xf numFmtId="1" fontId="0" fillId="3" borderId="0" xfId="0" applyNumberFormat="1" applyFill="1"/>
    <xf numFmtId="49" fontId="0" fillId="3" borderId="0" xfId="0" applyNumberFormat="1" applyFill="1"/>
    <xf numFmtId="2" fontId="0" fillId="3" borderId="0" xfId="0" applyNumberFormat="1" applyFill="1"/>
    <xf numFmtId="0" fontId="0" fillId="3" borderId="0" xfId="0" applyFill="1"/>
    <xf numFmtId="49" fontId="0" fillId="0" borderId="0" xfId="0" applyNumberFormat="1"/>
    <xf numFmtId="1" fontId="0" fillId="0" borderId="0" xfId="0" applyNumberFormat="1"/>
    <xf numFmtId="0" fontId="0" fillId="4" borderId="0" xfId="0" applyFill="1"/>
    <xf numFmtId="0" fontId="0" fillId="0" borderId="0" xfId="0" pivotButton="1"/>
    <xf numFmtId="0" fontId="0" fillId="0" borderId="0" xfId="0" applyAlignment="1">
      <alignment horizontal="left"/>
    </xf>
    <xf numFmtId="0" fontId="0" fillId="5" borderId="0" xfId="0" applyFill="1"/>
    <xf numFmtId="0" fontId="2" fillId="0" borderId="0" xfId="0" applyFont="1"/>
    <xf numFmtId="9" fontId="0" fillId="0" borderId="0" xfId="0" applyNumberFormat="1"/>
    <xf numFmtId="0" fontId="3" fillId="6" borderId="0" xfId="0" applyFont="1" applyFill="1" applyAlignment="1">
      <alignment horizontal="left"/>
    </xf>
    <xf numFmtId="0" fontId="3" fillId="6" borderId="0" xfId="0" applyFont="1" applyFill="1"/>
    <xf numFmtId="0" fontId="0" fillId="6" borderId="0" xfId="0" applyFill="1"/>
    <xf numFmtId="0" fontId="1" fillId="3" borderId="0" xfId="0" applyFont="1" applyFill="1" applyAlignment="1">
      <alignment horizontal="center" vertical="center"/>
    </xf>
  </cellXfs>
  <cellStyles count="1">
    <cellStyle name="Normal" xfId="0" builtinId="0"/>
  </cellStyles>
  <dxfs count="38">
    <dxf>
      <numFmt numFmtId="30" formatCode="@"/>
    </dxf>
    <dxf>
      <numFmt numFmtId="30" formatCode="@"/>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i val="0"/>
        <strike val="0"/>
        <condense val="0"/>
        <extend val="0"/>
        <outline val="0"/>
        <shadow val="0"/>
        <u val="none"/>
        <vertAlign val="baseline"/>
        <sz val="11"/>
        <color theme="1"/>
        <name val="Calibri"/>
        <scheme val="minor"/>
      </font>
    </dxf>
    <dxf>
      <numFmt numFmtId="13" formatCode="0%"/>
    </dxf>
    <dxf>
      <numFmt numFmtId="13" formatCode="0%"/>
    </dxf>
    <dxf>
      <font>
        <b/>
        <i val="0"/>
        <strike val="0"/>
        <condense val="0"/>
        <extend val="0"/>
        <outline val="0"/>
        <shadow val="0"/>
        <u val="none"/>
        <vertAlign val="baseline"/>
        <sz val="11"/>
        <color theme="1"/>
        <name val="Calibri"/>
        <scheme val="minor"/>
      </font>
    </dxf>
    <dxf>
      <numFmt numFmtId="1" formatCode="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3" formatCode="0%"/>
    </dxf>
    <dxf>
      <numFmt numFmtId="170" formatCode="0.0%"/>
    </dxf>
    <dxf>
      <numFmt numFmtId="30" formatCode="@"/>
    </dxf>
    <dxf>
      <numFmt numFmtId="30" formatCode="@"/>
    </dxf>
    <dxf>
      <numFmt numFmtId="1" formatCode="0"/>
    </dxf>
    <dxf>
      <numFmt numFmtId="30" formatCode="@"/>
    </dxf>
    <dxf>
      <numFmt numFmtId="30" formatCode="@"/>
    </dxf>
    <dxf>
      <numFmt numFmtId="30" formatCode="@"/>
    </dxf>
    <dxf>
      <numFmt numFmtId="30" formatCode="@"/>
    </dxf>
    <dxf>
      <numFmt numFmtId="30" formatCode="@"/>
    </dxf>
    <dxf>
      <numFmt numFmtId="171" formatCode="dd/mm/yyyy"/>
    </dxf>
    <dxf>
      <numFmt numFmtId="30" formatCode="@"/>
    </dxf>
    <dxf>
      <numFmt numFmtId="30" formatCode="@"/>
    </dxf>
    <dxf>
      <numFmt numFmtId="30" formatCode="@"/>
    </dxf>
    <dxf>
      <numFmt numFmtId="30" formatCode="@"/>
    </dxf>
    <dxf>
      <numFmt numFmtId="30" formatCode="@"/>
    </dxf>
    <dxf>
      <font>
        <b val="0"/>
        <i val="0"/>
        <u val="none"/>
        <sz val="9"/>
        <color theme="0"/>
        <name val="Segoe UI Light"/>
      </font>
      <fill>
        <patternFill>
          <bgColor rgb="FF2E2F3C"/>
        </patternFill>
      </fill>
      <border diagonalUp="0" diagonalDown="0">
        <left/>
        <right/>
        <top/>
        <bottom/>
        <vertical/>
        <horizontal/>
      </border>
    </dxf>
  </dxfs>
  <tableStyles count="1" defaultTableStyle="TableStyleMedium2" defaultPivotStyle="PivotStyleLight16">
    <tableStyle name="Mi Estilo 1" pivot="0" table="0" count="1" xr9:uid="{00000000-0011-0000-FFFF-FFFF00000000}">
      <tableStyleElement type="wholeTable" dxfId="37"/>
    </tableStyle>
  </tableStyles>
  <colors>
    <mruColors>
      <color rgb="FFFE4069"/>
      <color rgb="FF2E2F3C"/>
      <color rgb="FF1391A6"/>
    </mruColors>
  </colors>
  <extLst>
    <ext xmlns:x14="http://schemas.microsoft.com/office/spreadsheetml/2009/9/main" uri="{EB79DEF2-80B8-43e5-95BD-54CBDDF9020C}">
      <x14:slicerStyles defaultSlicerStyle="SlicerStyleLight1">
        <x14:slicerStyle name="Mi Estilo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doughnutChart>
        <c:varyColors val="1"/>
        <c:ser>
          <c:idx val="0"/>
          <c:order val="0"/>
          <c:tx>
            <c:strRef>
              <c:f>Análisis!$C$15</c:f>
              <c:strCache>
                <c:ptCount val="1"/>
                <c:pt idx="0">
                  <c:v>Retirado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51-48DE-99B4-C61DB29F03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51-48DE-99B4-C61DB29F03C0}"/>
              </c:ext>
            </c:extLst>
          </c:dPt>
          <c:cat>
            <c:strRef>
              <c:f>Análisis!$B$16:$B$17</c:f>
              <c:strCache>
                <c:ptCount val="2"/>
                <c:pt idx="0">
                  <c:v>Si</c:v>
                </c:pt>
                <c:pt idx="1">
                  <c:v>No</c:v>
                </c:pt>
              </c:strCache>
            </c:strRef>
          </c:cat>
          <c:val>
            <c:numRef>
              <c:f>Análisis!$C$16:$C$17</c:f>
              <c:numCache>
                <c:formatCode>0%</c:formatCode>
                <c:ptCount val="2"/>
                <c:pt idx="0">
                  <c:v>0.40869565217391307</c:v>
                </c:pt>
                <c:pt idx="1">
                  <c:v>0.59130434782608687</c:v>
                </c:pt>
              </c:numCache>
            </c:numRef>
          </c:val>
          <c:extLst>
            <c:ext xmlns:c16="http://schemas.microsoft.com/office/drawing/2014/chart" uri="{C3380CC4-5D6E-409C-BE32-E72D297353CC}">
              <c16:uniqueId val="{00000000-0D03-4366-8E79-8020FDC003F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38095238095238"/>
          <c:y val="4.3715846994535519E-2"/>
          <c:w val="0.81428571428571428"/>
          <c:h val="0.93442622950819676"/>
        </c:manualLayout>
      </c:layout>
      <c:doughnutChart>
        <c:varyColors val="1"/>
        <c:ser>
          <c:idx val="0"/>
          <c:order val="0"/>
          <c:tx>
            <c:strRef>
              <c:f>Análisis!$C$19</c:f>
              <c:strCache>
                <c:ptCount val="1"/>
                <c:pt idx="0">
                  <c:v>Activo</c:v>
                </c:pt>
              </c:strCache>
            </c:strRef>
          </c:tx>
          <c:spPr>
            <a:ln>
              <a:noFill/>
            </a:ln>
          </c:spPr>
          <c:dPt>
            <c:idx val="0"/>
            <c:bubble3D val="0"/>
            <c:spPr>
              <a:solidFill>
                <a:srgbClr val="1391A6"/>
              </a:solidFill>
              <a:ln w="19050">
                <a:noFill/>
              </a:ln>
              <a:effectLst/>
            </c:spPr>
            <c:extLst>
              <c:ext xmlns:c16="http://schemas.microsoft.com/office/drawing/2014/chart" uri="{C3380CC4-5D6E-409C-BE32-E72D297353CC}">
                <c16:uniqueId val="{00000001-5A4B-47E0-9047-52A39D4CD288}"/>
              </c:ext>
            </c:extLst>
          </c:dPt>
          <c:dPt>
            <c:idx val="1"/>
            <c:bubble3D val="0"/>
            <c:spPr>
              <a:solidFill>
                <a:schemeClr val="bg1">
                  <a:lumMod val="65000"/>
                </a:schemeClr>
              </a:solidFill>
              <a:ln w="19050">
                <a:noFill/>
              </a:ln>
              <a:effectLst/>
            </c:spPr>
            <c:extLst>
              <c:ext xmlns:c16="http://schemas.microsoft.com/office/drawing/2014/chart" uri="{C3380CC4-5D6E-409C-BE32-E72D297353CC}">
                <c16:uniqueId val="{00000003-5A4B-47E0-9047-52A39D4CD288}"/>
              </c:ext>
            </c:extLst>
          </c:dPt>
          <c:cat>
            <c:strRef>
              <c:f>Análisis!$B$20:$B$21</c:f>
              <c:strCache>
                <c:ptCount val="2"/>
                <c:pt idx="0">
                  <c:v>Si</c:v>
                </c:pt>
                <c:pt idx="1">
                  <c:v>No</c:v>
                </c:pt>
              </c:strCache>
            </c:strRef>
          </c:cat>
          <c:val>
            <c:numRef>
              <c:f>Análisis!$C$20:$C$21</c:f>
              <c:numCache>
                <c:formatCode>0%</c:formatCode>
                <c:ptCount val="2"/>
                <c:pt idx="0">
                  <c:v>0.59130434782608698</c:v>
                </c:pt>
                <c:pt idx="1">
                  <c:v>0.40869565217391302</c:v>
                </c:pt>
              </c:numCache>
            </c:numRef>
          </c:val>
          <c:extLst>
            <c:ext xmlns:c16="http://schemas.microsoft.com/office/drawing/2014/chart" uri="{C3380CC4-5D6E-409C-BE32-E72D297353CC}">
              <c16:uniqueId val="{00000004-5A4B-47E0-9047-52A39D4CD288}"/>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[dashboard.xlsx]Análisis!TablaDinámica2</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E4069"/>
          </a:solidFill>
          <a:ln>
            <a:noFill/>
          </a:ln>
          <a:effectLst/>
        </c:spPr>
        <c:marker>
          <c:symbol val="none"/>
        </c:marker>
      </c:pivotFmt>
      <c:pivotFmt>
        <c:idx val="5"/>
        <c:spPr>
          <a:solidFill>
            <a:srgbClr val="1391A6"/>
          </a:solidFill>
          <a:ln>
            <a:noFill/>
          </a:ln>
          <a:effectLst/>
        </c:spPr>
        <c:marker>
          <c:symbol val="none"/>
        </c:marker>
      </c:pivotFmt>
      <c:pivotFmt>
        <c:idx val="6"/>
        <c:spPr>
          <a:solidFill>
            <a:srgbClr val="FE40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391A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Análisis!$C$35:$C$36</c:f>
              <c:strCache>
                <c:ptCount val="1"/>
                <c:pt idx="0">
                  <c:v>Femenino</c:v>
                </c:pt>
              </c:strCache>
            </c:strRef>
          </c:tx>
          <c:spPr>
            <a:solidFill>
              <a:srgbClr val="FE406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Análisis!$B$37:$B$41</c:f>
              <c:strCache>
                <c:ptCount val="5"/>
                <c:pt idx="0">
                  <c:v>18-25</c:v>
                </c:pt>
                <c:pt idx="1">
                  <c:v>26-35</c:v>
                </c:pt>
                <c:pt idx="2">
                  <c:v>36-45</c:v>
                </c:pt>
                <c:pt idx="3">
                  <c:v>46-55</c:v>
                </c:pt>
                <c:pt idx="4">
                  <c:v>56 o Más</c:v>
                </c:pt>
              </c:strCache>
            </c:strRef>
          </c:cat>
          <c:val>
            <c:numRef>
              <c:f>Análisis!$C$37:$C$41</c:f>
              <c:numCache>
                <c:formatCode>General</c:formatCode>
                <c:ptCount val="5"/>
                <c:pt idx="0">
                  <c:v>1</c:v>
                </c:pt>
                <c:pt idx="1">
                  <c:v>4</c:v>
                </c:pt>
                <c:pt idx="2">
                  <c:v>3</c:v>
                </c:pt>
                <c:pt idx="3">
                  <c:v>2</c:v>
                </c:pt>
                <c:pt idx="4">
                  <c:v>1</c:v>
                </c:pt>
              </c:numCache>
            </c:numRef>
          </c:val>
          <c:extLst>
            <c:ext xmlns:c16="http://schemas.microsoft.com/office/drawing/2014/chart" uri="{C3380CC4-5D6E-409C-BE32-E72D297353CC}">
              <c16:uniqueId val="{00000003-A902-4EA6-B369-F41481D85EE1}"/>
            </c:ext>
          </c:extLst>
        </c:ser>
        <c:ser>
          <c:idx val="1"/>
          <c:order val="1"/>
          <c:tx>
            <c:strRef>
              <c:f>Análisis!$D$35:$D$36</c:f>
              <c:strCache>
                <c:ptCount val="1"/>
                <c:pt idx="0">
                  <c:v>Masculino</c:v>
                </c:pt>
              </c:strCache>
            </c:strRef>
          </c:tx>
          <c:spPr>
            <a:solidFill>
              <a:srgbClr val="1391A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Análisis!$B$37:$B$41</c:f>
              <c:strCache>
                <c:ptCount val="5"/>
                <c:pt idx="0">
                  <c:v>18-25</c:v>
                </c:pt>
                <c:pt idx="1">
                  <c:v>26-35</c:v>
                </c:pt>
                <c:pt idx="2">
                  <c:v>36-45</c:v>
                </c:pt>
                <c:pt idx="3">
                  <c:v>46-55</c:v>
                </c:pt>
                <c:pt idx="4">
                  <c:v>56 o Más</c:v>
                </c:pt>
              </c:strCache>
            </c:strRef>
          </c:cat>
          <c:val>
            <c:numRef>
              <c:f>Análisis!$D$37:$D$41</c:f>
              <c:numCache>
                <c:formatCode>General</c:formatCode>
                <c:ptCount val="5"/>
                <c:pt idx="0">
                  <c:v>11</c:v>
                </c:pt>
                <c:pt idx="1">
                  <c:v>3</c:v>
                </c:pt>
                <c:pt idx="2">
                  <c:v>9</c:v>
                </c:pt>
                <c:pt idx="3">
                  <c:v>8</c:v>
                </c:pt>
                <c:pt idx="4">
                  <c:v>5</c:v>
                </c:pt>
              </c:numCache>
            </c:numRef>
          </c:val>
          <c:extLst>
            <c:ext xmlns:c16="http://schemas.microsoft.com/office/drawing/2014/chart" uri="{C3380CC4-5D6E-409C-BE32-E72D297353CC}">
              <c16:uniqueId val="{00000004-A902-4EA6-B369-F41481D85EE1}"/>
            </c:ext>
          </c:extLst>
        </c:ser>
        <c:dLbls>
          <c:dLblPos val="outEnd"/>
          <c:showLegendKey val="0"/>
          <c:showVal val="1"/>
          <c:showCatName val="0"/>
          <c:showSerName val="0"/>
          <c:showPercent val="0"/>
          <c:showBubbleSize val="0"/>
        </c:dLbls>
        <c:gapWidth val="71"/>
        <c:overlap val="-10"/>
        <c:axId val="439024223"/>
        <c:axId val="439026303"/>
      </c:barChart>
      <c:catAx>
        <c:axId val="43902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crossAx val="439026303"/>
        <c:crosses val="autoZero"/>
        <c:auto val="1"/>
        <c:lblAlgn val="ctr"/>
        <c:lblOffset val="100"/>
        <c:noMultiLvlLbl val="0"/>
      </c:catAx>
      <c:valAx>
        <c:axId val="439026303"/>
        <c:scaling>
          <c:orientation val="minMax"/>
        </c:scaling>
        <c:delete val="1"/>
        <c:axPos val="l"/>
        <c:numFmt formatCode="General" sourceLinked="1"/>
        <c:majorTickMark val="none"/>
        <c:minorTickMark val="none"/>
        <c:tickLblPos val="nextTo"/>
        <c:crossAx val="439024223"/>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spPr>
            <a:solidFill>
              <a:schemeClr val="accent1"/>
            </a:solidFill>
            <a:ln>
              <a:noFill/>
            </a:ln>
            <a:effectLst/>
          </c:spPr>
          <c:invertIfNegative val="0"/>
          <c:dPt>
            <c:idx val="0"/>
            <c:invertIfNegative val="0"/>
            <c:bubble3D val="0"/>
            <c:spPr>
              <a:solidFill>
                <a:srgbClr val="FE4069"/>
              </a:solidFill>
              <a:ln>
                <a:noFill/>
              </a:ln>
              <a:effectLst/>
            </c:spPr>
            <c:extLst>
              <c:ext xmlns:c16="http://schemas.microsoft.com/office/drawing/2014/chart" uri="{C3380CC4-5D6E-409C-BE32-E72D297353CC}">
                <c16:uniqueId val="{00000002-8183-4C1B-84B2-631BD4A4E228}"/>
              </c:ext>
            </c:extLst>
          </c:dPt>
          <c:cat>
            <c:strRef>
              <c:f>Análisis!$C$52</c:f>
              <c:strCache>
                <c:ptCount val="1"/>
                <c:pt idx="0">
                  <c:v>Femenino</c:v>
                </c:pt>
              </c:strCache>
            </c:strRef>
          </c:cat>
          <c:val>
            <c:numRef>
              <c:f>Análisis!$C$53</c:f>
              <c:numCache>
                <c:formatCode>0%</c:formatCode>
                <c:ptCount val="1"/>
                <c:pt idx="0">
                  <c:v>0.23404255319148937</c:v>
                </c:pt>
              </c:numCache>
            </c:numRef>
          </c:val>
          <c:extLst>
            <c:ext xmlns:c16="http://schemas.microsoft.com/office/drawing/2014/chart" uri="{C3380CC4-5D6E-409C-BE32-E72D297353CC}">
              <c16:uniqueId val="{00000000-8183-4C1B-84B2-631BD4A4E228}"/>
            </c:ext>
          </c:extLst>
        </c:ser>
        <c:ser>
          <c:idx val="1"/>
          <c:order val="1"/>
          <c:spPr>
            <a:solidFill>
              <a:schemeClr val="bg1">
                <a:lumMod val="50000"/>
              </a:schemeClr>
            </a:solidFill>
            <a:ln>
              <a:noFill/>
            </a:ln>
            <a:effectLst/>
          </c:spPr>
          <c:invertIfNegative val="0"/>
          <c:dPt>
            <c:idx val="0"/>
            <c:invertIfNegative val="0"/>
            <c:bubble3D val="0"/>
            <c:spPr>
              <a:solidFill>
                <a:schemeClr val="bg1">
                  <a:lumMod val="65000"/>
                </a:schemeClr>
              </a:solidFill>
              <a:ln>
                <a:noFill/>
              </a:ln>
              <a:effectLst/>
            </c:spPr>
            <c:extLst>
              <c:ext xmlns:c16="http://schemas.microsoft.com/office/drawing/2014/chart" uri="{C3380CC4-5D6E-409C-BE32-E72D297353CC}">
                <c16:uniqueId val="{00000002-45F8-4918-A02E-53D9F89FEC12}"/>
              </c:ext>
            </c:extLst>
          </c:dPt>
          <c:cat>
            <c:strRef>
              <c:f>Análisis!$C$52</c:f>
              <c:strCache>
                <c:ptCount val="1"/>
                <c:pt idx="0">
                  <c:v>Femenino</c:v>
                </c:pt>
              </c:strCache>
            </c:strRef>
          </c:cat>
          <c:val>
            <c:numRef>
              <c:f>Análisis!$C$54</c:f>
              <c:numCache>
                <c:formatCode>0%</c:formatCode>
                <c:ptCount val="1"/>
                <c:pt idx="0">
                  <c:v>0.76595744680851063</c:v>
                </c:pt>
              </c:numCache>
            </c:numRef>
          </c:val>
          <c:extLst>
            <c:ext xmlns:c16="http://schemas.microsoft.com/office/drawing/2014/chart" uri="{C3380CC4-5D6E-409C-BE32-E72D297353CC}">
              <c16:uniqueId val="{00000001-8183-4C1B-84B2-631BD4A4E228}"/>
            </c:ext>
          </c:extLst>
        </c:ser>
        <c:dLbls>
          <c:showLegendKey val="0"/>
          <c:showVal val="0"/>
          <c:showCatName val="0"/>
          <c:showSerName val="0"/>
          <c:showPercent val="0"/>
          <c:showBubbleSize val="0"/>
        </c:dLbls>
        <c:gapWidth val="0"/>
        <c:overlap val="100"/>
        <c:axId val="1812294864"/>
        <c:axId val="1812299440"/>
      </c:barChart>
      <c:catAx>
        <c:axId val="1812294864"/>
        <c:scaling>
          <c:orientation val="minMax"/>
        </c:scaling>
        <c:delete val="1"/>
        <c:axPos val="l"/>
        <c:numFmt formatCode="General" sourceLinked="1"/>
        <c:majorTickMark val="none"/>
        <c:minorTickMark val="none"/>
        <c:tickLblPos val="nextTo"/>
        <c:crossAx val="1812299440"/>
        <c:crosses val="autoZero"/>
        <c:auto val="1"/>
        <c:lblAlgn val="ctr"/>
        <c:lblOffset val="100"/>
        <c:noMultiLvlLbl val="0"/>
      </c:catAx>
      <c:valAx>
        <c:axId val="1812299440"/>
        <c:scaling>
          <c:orientation val="minMax"/>
        </c:scaling>
        <c:delete val="1"/>
        <c:axPos val="b"/>
        <c:numFmt formatCode="0%" sourceLinked="1"/>
        <c:majorTickMark val="none"/>
        <c:minorTickMark val="none"/>
        <c:tickLblPos val="nextTo"/>
        <c:crossAx val="18122948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spPr>
            <a:solidFill>
              <a:srgbClr val="1391A6"/>
            </a:solidFill>
            <a:ln>
              <a:noFill/>
            </a:ln>
            <a:effectLst/>
          </c:spPr>
          <c:invertIfNegative val="0"/>
          <c:cat>
            <c:strRef>
              <c:f>Análisis!$C$56</c:f>
              <c:strCache>
                <c:ptCount val="1"/>
                <c:pt idx="0">
                  <c:v>Masculino</c:v>
                </c:pt>
              </c:strCache>
            </c:strRef>
          </c:cat>
          <c:val>
            <c:numRef>
              <c:f>Análisis!$C$57</c:f>
              <c:numCache>
                <c:formatCode>0%</c:formatCode>
                <c:ptCount val="1"/>
                <c:pt idx="0">
                  <c:v>0.76595744680851063</c:v>
                </c:pt>
              </c:numCache>
            </c:numRef>
          </c:val>
          <c:extLst>
            <c:ext xmlns:c16="http://schemas.microsoft.com/office/drawing/2014/chart" uri="{C3380CC4-5D6E-409C-BE32-E72D297353CC}">
              <c16:uniqueId val="{00000000-1421-41FE-832B-A0F2769594E4}"/>
            </c:ext>
          </c:extLst>
        </c:ser>
        <c:ser>
          <c:idx val="1"/>
          <c:order val="1"/>
          <c:spPr>
            <a:solidFill>
              <a:schemeClr val="bg1">
                <a:lumMod val="50000"/>
              </a:schemeClr>
            </a:solidFill>
            <a:ln>
              <a:noFill/>
            </a:ln>
            <a:effectLst/>
          </c:spPr>
          <c:invertIfNegative val="0"/>
          <c:dPt>
            <c:idx val="0"/>
            <c:invertIfNegative val="0"/>
            <c:bubble3D val="0"/>
            <c:spPr>
              <a:solidFill>
                <a:schemeClr val="bg1">
                  <a:lumMod val="65000"/>
                </a:schemeClr>
              </a:solidFill>
              <a:ln>
                <a:noFill/>
              </a:ln>
              <a:effectLst/>
            </c:spPr>
            <c:extLst>
              <c:ext xmlns:c16="http://schemas.microsoft.com/office/drawing/2014/chart" uri="{C3380CC4-5D6E-409C-BE32-E72D297353CC}">
                <c16:uniqueId val="{00000000-DF3C-4902-ABD1-BCF886134E9C}"/>
              </c:ext>
            </c:extLst>
          </c:dPt>
          <c:cat>
            <c:strRef>
              <c:f>Análisis!$C$56</c:f>
              <c:strCache>
                <c:ptCount val="1"/>
                <c:pt idx="0">
                  <c:v>Masculino</c:v>
                </c:pt>
              </c:strCache>
            </c:strRef>
          </c:cat>
          <c:val>
            <c:numRef>
              <c:f>Análisis!$C$58</c:f>
              <c:numCache>
                <c:formatCode>0%</c:formatCode>
                <c:ptCount val="1"/>
                <c:pt idx="0">
                  <c:v>0.23404255319148937</c:v>
                </c:pt>
              </c:numCache>
            </c:numRef>
          </c:val>
          <c:extLst>
            <c:ext xmlns:c16="http://schemas.microsoft.com/office/drawing/2014/chart" uri="{C3380CC4-5D6E-409C-BE32-E72D297353CC}">
              <c16:uniqueId val="{00000001-1421-41FE-832B-A0F2769594E4}"/>
            </c:ext>
          </c:extLst>
        </c:ser>
        <c:dLbls>
          <c:showLegendKey val="0"/>
          <c:showVal val="0"/>
          <c:showCatName val="0"/>
          <c:showSerName val="0"/>
          <c:showPercent val="0"/>
          <c:showBubbleSize val="0"/>
        </c:dLbls>
        <c:gapWidth val="0"/>
        <c:overlap val="100"/>
        <c:axId val="1812295280"/>
        <c:axId val="1812296528"/>
      </c:barChart>
      <c:catAx>
        <c:axId val="1812295280"/>
        <c:scaling>
          <c:orientation val="minMax"/>
        </c:scaling>
        <c:delete val="1"/>
        <c:axPos val="l"/>
        <c:numFmt formatCode="General" sourceLinked="1"/>
        <c:majorTickMark val="none"/>
        <c:minorTickMark val="none"/>
        <c:tickLblPos val="nextTo"/>
        <c:crossAx val="1812296528"/>
        <c:crosses val="autoZero"/>
        <c:auto val="1"/>
        <c:lblAlgn val="ctr"/>
        <c:lblOffset val="100"/>
        <c:noMultiLvlLbl val="0"/>
      </c:catAx>
      <c:valAx>
        <c:axId val="1812296528"/>
        <c:scaling>
          <c:orientation val="minMax"/>
        </c:scaling>
        <c:delete val="1"/>
        <c:axPos val="b"/>
        <c:numFmt formatCode="0%" sourceLinked="1"/>
        <c:majorTickMark val="none"/>
        <c:minorTickMark val="none"/>
        <c:tickLblPos val="nextTo"/>
        <c:crossAx val="1812295280"/>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[dashboard.xlsx]Análisis!TablaDinámica4</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1391A6"/>
          </a:solidFill>
          <a:ln>
            <a:noFill/>
          </a:ln>
          <a:effectLst/>
        </c:spPr>
        <c:marker>
          <c:symbol val="none"/>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391A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391A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Análisis!$C$71</c:f>
              <c:strCache>
                <c:ptCount val="1"/>
                <c:pt idx="0">
                  <c:v>Total</c:v>
                </c:pt>
              </c:strCache>
            </c:strRef>
          </c:tx>
          <c:spPr>
            <a:solidFill>
              <a:srgbClr val="1391A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Análisis!$B$72:$B$78</c:f>
              <c:strCache>
                <c:ptCount val="6"/>
                <c:pt idx="0">
                  <c:v>Maestría</c:v>
                </c:pt>
                <c:pt idx="1">
                  <c:v>Tecnólogo</c:v>
                </c:pt>
                <c:pt idx="2">
                  <c:v>Especialización</c:v>
                </c:pt>
                <c:pt idx="3">
                  <c:v>Profesional</c:v>
                </c:pt>
                <c:pt idx="4">
                  <c:v>Técnico</c:v>
                </c:pt>
                <c:pt idx="5">
                  <c:v>Bachiller</c:v>
                </c:pt>
              </c:strCache>
            </c:strRef>
          </c:cat>
          <c:val>
            <c:numRef>
              <c:f>Análisis!$C$72:$C$78</c:f>
              <c:numCache>
                <c:formatCode>General</c:formatCode>
                <c:ptCount val="6"/>
                <c:pt idx="0">
                  <c:v>1</c:v>
                </c:pt>
                <c:pt idx="1">
                  <c:v>5</c:v>
                </c:pt>
                <c:pt idx="2">
                  <c:v>6</c:v>
                </c:pt>
                <c:pt idx="3">
                  <c:v>8</c:v>
                </c:pt>
                <c:pt idx="4">
                  <c:v>8</c:v>
                </c:pt>
                <c:pt idx="5">
                  <c:v>19</c:v>
                </c:pt>
              </c:numCache>
            </c:numRef>
          </c:val>
          <c:extLst>
            <c:ext xmlns:c16="http://schemas.microsoft.com/office/drawing/2014/chart" uri="{C3380CC4-5D6E-409C-BE32-E72D297353CC}">
              <c16:uniqueId val="{00000000-EF4A-454E-B860-54E498DCE475}"/>
            </c:ext>
          </c:extLst>
        </c:ser>
        <c:dLbls>
          <c:dLblPos val="outEnd"/>
          <c:showLegendKey val="0"/>
          <c:showVal val="1"/>
          <c:showCatName val="0"/>
          <c:showSerName val="0"/>
          <c:showPercent val="0"/>
          <c:showBubbleSize val="0"/>
        </c:dLbls>
        <c:gapWidth val="35"/>
        <c:axId val="660441215"/>
        <c:axId val="660442879"/>
      </c:barChart>
      <c:catAx>
        <c:axId val="66044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PE"/>
          </a:p>
        </c:txPr>
        <c:crossAx val="660442879"/>
        <c:crosses val="autoZero"/>
        <c:auto val="1"/>
        <c:lblAlgn val="ctr"/>
        <c:lblOffset val="100"/>
        <c:noMultiLvlLbl val="0"/>
      </c:catAx>
      <c:valAx>
        <c:axId val="660442879"/>
        <c:scaling>
          <c:orientation val="minMax"/>
        </c:scaling>
        <c:delete val="1"/>
        <c:axPos val="b"/>
        <c:numFmt formatCode="General" sourceLinked="1"/>
        <c:majorTickMark val="none"/>
        <c:minorTickMark val="none"/>
        <c:tickLblPos val="nextTo"/>
        <c:crossAx val="66044121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[dashboard.xlsx]Análisis!TablaDinámica5</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rgbClr val="2E2F3C"/>
          </a:solidFill>
          <a:ln w="19050">
            <a:noFill/>
          </a:ln>
          <a:effectLst/>
        </c:spPr>
      </c:pivotFmt>
      <c:pivotFmt>
        <c:idx val="10"/>
        <c:spPr>
          <a:solidFill>
            <a:srgbClr val="1391A6"/>
          </a:solidFill>
          <a:ln w="19050">
            <a:noFill/>
          </a:ln>
          <a:effectLst/>
        </c:spPr>
      </c:pivotFmt>
      <c:pivotFmt>
        <c:idx val="11"/>
        <c:spPr>
          <a:solidFill>
            <a:srgbClr val="FE4069"/>
          </a:solidFill>
          <a:ln w="19050">
            <a:no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007441080174253"/>
          <c:y val="3.7577706650187889E-3"/>
          <c:w val="0.46649484536082475"/>
          <c:h val="0.93782434434843909"/>
        </c:manualLayout>
      </c:layout>
      <c:doughnutChart>
        <c:varyColors val="1"/>
        <c:ser>
          <c:idx val="0"/>
          <c:order val="0"/>
          <c:tx>
            <c:strRef>
              <c:f>Análisis!$C$92</c:f>
              <c:strCache>
                <c:ptCount val="1"/>
                <c:pt idx="0">
                  <c:v>Total</c:v>
                </c:pt>
              </c:strCache>
            </c:strRef>
          </c:tx>
          <c:dPt>
            <c:idx val="0"/>
            <c:bubble3D val="0"/>
            <c:spPr>
              <a:solidFill>
                <a:srgbClr val="2E2F3C"/>
              </a:solidFill>
              <a:ln w="19050">
                <a:noFill/>
              </a:ln>
              <a:effectLst/>
            </c:spPr>
            <c:extLst>
              <c:ext xmlns:c16="http://schemas.microsoft.com/office/drawing/2014/chart" uri="{C3380CC4-5D6E-409C-BE32-E72D297353CC}">
                <c16:uniqueId val="{00000001-AE38-414A-97A1-24570A13CB98}"/>
              </c:ext>
            </c:extLst>
          </c:dPt>
          <c:dPt>
            <c:idx val="1"/>
            <c:bubble3D val="0"/>
            <c:spPr>
              <a:solidFill>
                <a:srgbClr val="1391A6"/>
              </a:solidFill>
              <a:ln w="19050">
                <a:noFill/>
              </a:ln>
              <a:effectLst/>
            </c:spPr>
            <c:extLst>
              <c:ext xmlns:c16="http://schemas.microsoft.com/office/drawing/2014/chart" uri="{C3380CC4-5D6E-409C-BE32-E72D297353CC}">
                <c16:uniqueId val="{00000003-AE38-414A-97A1-24570A13CB98}"/>
              </c:ext>
            </c:extLst>
          </c:dPt>
          <c:dPt>
            <c:idx val="2"/>
            <c:bubble3D val="0"/>
            <c:spPr>
              <a:solidFill>
                <a:srgbClr val="FE4069"/>
              </a:solidFill>
              <a:ln w="19050">
                <a:noFill/>
              </a:ln>
              <a:effectLst/>
            </c:spPr>
            <c:extLst>
              <c:ext xmlns:c16="http://schemas.microsoft.com/office/drawing/2014/chart" uri="{C3380CC4-5D6E-409C-BE32-E72D297353CC}">
                <c16:uniqueId val="{00000005-AE38-414A-97A1-24570A13CB98}"/>
              </c:ext>
            </c:extLst>
          </c:dPt>
          <c:cat>
            <c:strRef>
              <c:f>Análisis!$B$93:$B$95</c:f>
              <c:strCache>
                <c:ptCount val="3"/>
                <c:pt idx="0">
                  <c:v>Administración</c:v>
                </c:pt>
                <c:pt idx="1">
                  <c:v>Financiera</c:v>
                </c:pt>
                <c:pt idx="2">
                  <c:v>Servicios</c:v>
                </c:pt>
              </c:strCache>
            </c:strRef>
          </c:cat>
          <c:val>
            <c:numRef>
              <c:f>Análisis!$C$93:$C$95</c:f>
              <c:numCache>
                <c:formatCode>General</c:formatCode>
                <c:ptCount val="3"/>
                <c:pt idx="0">
                  <c:v>22</c:v>
                </c:pt>
                <c:pt idx="1">
                  <c:v>5</c:v>
                </c:pt>
                <c:pt idx="2">
                  <c:v>20</c:v>
                </c:pt>
              </c:numCache>
            </c:numRef>
          </c:val>
          <c:extLst>
            <c:ext xmlns:c16="http://schemas.microsoft.com/office/drawing/2014/chart" uri="{C3380CC4-5D6E-409C-BE32-E72D297353CC}">
              <c16:uniqueId val="{00000008-5C9D-4045-8B20-91CFD914B9A2}"/>
            </c:ext>
          </c:extLst>
        </c:ser>
        <c:dLbls>
          <c:showLegendKey val="0"/>
          <c:showVal val="0"/>
          <c:showCatName val="0"/>
          <c:showSerName val="0"/>
          <c:showPercent val="0"/>
          <c:showBubbleSize val="0"/>
          <c:showLeaderLines val="1"/>
        </c:dLbls>
        <c:firstSliceAng val="0"/>
        <c:holeSize val="63"/>
      </c:doughnutChart>
      <c:spPr>
        <a:noFill/>
        <a:ln>
          <a:noFill/>
        </a:ln>
        <a:effectLst/>
      </c:spPr>
    </c:plotArea>
    <c:legend>
      <c:legendPos val="l"/>
      <c:layout>
        <c:manualLayout>
          <c:xMode val="edge"/>
          <c:yMode val="edge"/>
          <c:x val="7.2164948453608241E-2"/>
          <c:y val="0.32196820903005102"/>
          <c:w val="0.27539708309657174"/>
          <c:h val="0.397242270676986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PE"/>
        </a:p>
      </c:txPr>
    </c:legend>
    <c:plotVisOnly val="1"/>
    <c:dispBlanksAs val="gap"/>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1391A6"/>
              </a:solidFill>
              <a:ln w="19050">
                <a:noFill/>
              </a:ln>
              <a:effectLst/>
            </c:spPr>
            <c:extLst>
              <c:ext xmlns:c16="http://schemas.microsoft.com/office/drawing/2014/chart" uri="{C3380CC4-5D6E-409C-BE32-E72D297353CC}">
                <c16:uniqueId val="{00000001-2CD2-4B12-B3F2-CECE629452A1}"/>
              </c:ext>
            </c:extLst>
          </c:dPt>
          <c:dPt>
            <c:idx val="1"/>
            <c:bubble3D val="0"/>
            <c:spPr>
              <a:solidFill>
                <a:schemeClr val="bg1">
                  <a:lumMod val="65000"/>
                </a:schemeClr>
              </a:solidFill>
              <a:ln w="19050">
                <a:noFill/>
              </a:ln>
              <a:effectLst/>
            </c:spPr>
            <c:extLst>
              <c:ext xmlns:c16="http://schemas.microsoft.com/office/drawing/2014/chart" uri="{C3380CC4-5D6E-409C-BE32-E72D297353CC}">
                <c16:uniqueId val="{00000003-2CD2-4B12-B3F2-CECE629452A1}"/>
              </c:ext>
            </c:extLst>
          </c:dPt>
          <c:cat>
            <c:strRef>
              <c:f>Análisis!$C$116:$D$116</c:f>
              <c:strCache>
                <c:ptCount val="2"/>
                <c:pt idx="0">
                  <c:v>Valor</c:v>
                </c:pt>
                <c:pt idx="1">
                  <c:v>Relleno</c:v>
                </c:pt>
              </c:strCache>
            </c:strRef>
          </c:cat>
          <c:val>
            <c:numRef>
              <c:f>Análisis!$C$117:$D$117</c:f>
              <c:numCache>
                <c:formatCode>0%</c:formatCode>
                <c:ptCount val="2"/>
                <c:pt idx="0">
                  <c:v>0.14893617021276595</c:v>
                </c:pt>
                <c:pt idx="1">
                  <c:v>0.85106382978723405</c:v>
                </c:pt>
              </c:numCache>
            </c:numRef>
          </c:val>
          <c:extLst>
            <c:ext xmlns:c16="http://schemas.microsoft.com/office/drawing/2014/chart" uri="{C3380CC4-5D6E-409C-BE32-E72D297353CC}">
              <c16:uniqueId val="{00000004-2CD2-4B12-B3F2-CECE629452A1}"/>
            </c:ext>
          </c:extLst>
        </c:ser>
        <c:ser>
          <c:idx val="1"/>
          <c:order val="1"/>
          <c:spPr>
            <a:solidFill>
              <a:srgbClr val="1391A6"/>
            </a:solidFill>
            <a:ln>
              <a:noFill/>
            </a:ln>
          </c:spPr>
          <c:dPt>
            <c:idx val="0"/>
            <c:bubble3D val="0"/>
            <c:spPr>
              <a:solidFill>
                <a:srgbClr val="2E2F3C"/>
              </a:solidFill>
              <a:ln w="19050">
                <a:noFill/>
              </a:ln>
              <a:effectLst/>
            </c:spPr>
            <c:extLst>
              <c:ext xmlns:c16="http://schemas.microsoft.com/office/drawing/2014/chart" uri="{C3380CC4-5D6E-409C-BE32-E72D297353CC}">
                <c16:uniqueId val="{00000006-2CD2-4B12-B3F2-CECE629452A1}"/>
              </c:ext>
            </c:extLst>
          </c:dPt>
          <c:dPt>
            <c:idx val="1"/>
            <c:bubble3D val="0"/>
            <c:spPr>
              <a:solidFill>
                <a:schemeClr val="bg1">
                  <a:lumMod val="65000"/>
                </a:schemeClr>
              </a:solidFill>
              <a:ln w="19050">
                <a:noFill/>
              </a:ln>
              <a:effectLst/>
            </c:spPr>
            <c:extLst>
              <c:ext xmlns:c16="http://schemas.microsoft.com/office/drawing/2014/chart" uri="{C3380CC4-5D6E-409C-BE32-E72D297353CC}">
                <c16:uniqueId val="{00000008-2CD2-4B12-B3F2-CECE629452A1}"/>
              </c:ext>
            </c:extLst>
          </c:dPt>
          <c:cat>
            <c:strRef>
              <c:f>Análisis!$C$116:$D$116</c:f>
              <c:strCache>
                <c:ptCount val="2"/>
                <c:pt idx="0">
                  <c:v>Valor</c:v>
                </c:pt>
                <c:pt idx="1">
                  <c:v>Relleno</c:v>
                </c:pt>
              </c:strCache>
            </c:strRef>
          </c:cat>
          <c:val>
            <c:numRef>
              <c:f>Análisis!$C$118:$D$118</c:f>
              <c:numCache>
                <c:formatCode>0%</c:formatCode>
                <c:ptCount val="2"/>
                <c:pt idx="0">
                  <c:v>0.34042553191489361</c:v>
                </c:pt>
                <c:pt idx="1">
                  <c:v>0.65957446808510634</c:v>
                </c:pt>
              </c:numCache>
            </c:numRef>
          </c:val>
          <c:extLst>
            <c:ext xmlns:c16="http://schemas.microsoft.com/office/drawing/2014/chart" uri="{C3380CC4-5D6E-409C-BE32-E72D297353CC}">
              <c16:uniqueId val="{00000009-2CD2-4B12-B3F2-CECE629452A1}"/>
            </c:ext>
          </c:extLst>
        </c:ser>
        <c:ser>
          <c:idx val="2"/>
          <c:order val="2"/>
          <c:spPr>
            <a:ln>
              <a:noFill/>
            </a:ln>
          </c:spPr>
          <c:dPt>
            <c:idx val="0"/>
            <c:bubble3D val="0"/>
            <c:spPr>
              <a:solidFill>
                <a:srgbClr val="FE4069"/>
              </a:solidFill>
              <a:ln w="19050">
                <a:noFill/>
              </a:ln>
              <a:effectLst/>
            </c:spPr>
            <c:extLst>
              <c:ext xmlns:c16="http://schemas.microsoft.com/office/drawing/2014/chart" uri="{C3380CC4-5D6E-409C-BE32-E72D297353CC}">
                <c16:uniqueId val="{0000000B-2CD2-4B12-B3F2-CECE629452A1}"/>
              </c:ext>
            </c:extLst>
          </c:dPt>
          <c:dPt>
            <c:idx val="1"/>
            <c:bubble3D val="0"/>
            <c:spPr>
              <a:solidFill>
                <a:schemeClr val="bg1">
                  <a:lumMod val="65000"/>
                </a:schemeClr>
              </a:solidFill>
              <a:ln w="19050">
                <a:noFill/>
              </a:ln>
              <a:effectLst/>
            </c:spPr>
            <c:extLst>
              <c:ext xmlns:c16="http://schemas.microsoft.com/office/drawing/2014/chart" uri="{C3380CC4-5D6E-409C-BE32-E72D297353CC}">
                <c16:uniqueId val="{0000000D-2CD2-4B12-B3F2-CECE629452A1}"/>
              </c:ext>
            </c:extLst>
          </c:dPt>
          <c:cat>
            <c:strRef>
              <c:f>Análisis!$C$116:$D$116</c:f>
              <c:strCache>
                <c:ptCount val="2"/>
                <c:pt idx="0">
                  <c:v>Valor</c:v>
                </c:pt>
                <c:pt idx="1">
                  <c:v>Relleno</c:v>
                </c:pt>
              </c:strCache>
            </c:strRef>
          </c:cat>
          <c:val>
            <c:numRef>
              <c:f>Análisis!$C$119:$D$119</c:f>
              <c:numCache>
                <c:formatCode>0%</c:formatCode>
                <c:ptCount val="2"/>
                <c:pt idx="0">
                  <c:v>0.51063829787234039</c:v>
                </c:pt>
                <c:pt idx="1">
                  <c:v>0.48936170212765961</c:v>
                </c:pt>
              </c:numCache>
            </c:numRef>
          </c:val>
          <c:extLst>
            <c:ext xmlns:c16="http://schemas.microsoft.com/office/drawing/2014/chart" uri="{C3380CC4-5D6E-409C-BE32-E72D297353CC}">
              <c16:uniqueId val="{0000000E-2CD2-4B12-B3F2-CECE629452A1}"/>
            </c:ext>
          </c:extLst>
        </c:ser>
        <c:dLbls>
          <c:showLegendKey val="0"/>
          <c:showVal val="0"/>
          <c:showCatName val="0"/>
          <c:showSerName val="0"/>
          <c:showPercent val="0"/>
          <c:showBubbleSize val="0"/>
          <c:showLeaderLines val="0"/>
        </c:dLbls>
        <c:firstSliceAng val="180"/>
        <c:holeSize val="42"/>
      </c:doughnutChart>
      <c:spPr>
        <a:noFill/>
        <a:ln>
          <a:noFill/>
        </a:ln>
        <a:effectLst>
          <a:glow rad="50800">
            <a:schemeClr val="accent1">
              <a:alpha val="40000"/>
            </a:schemeClr>
          </a:glow>
          <a:outerShdw blurRad="50800" dist="50800" dir="5400000" sx="2000" sy="2000" algn="ctr" rotWithShape="0">
            <a:srgbClr val="000000">
              <a:alpha val="43137"/>
            </a:srgbClr>
          </a:outerShdw>
        </a:effectLst>
      </c:spPr>
    </c:plotArea>
    <c:plotVisOnly val="1"/>
    <c:dispBlanksAs val="gap"/>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doughnutChart>
        <c:varyColors val="1"/>
        <c:ser>
          <c:idx val="0"/>
          <c:order val="0"/>
          <c:tx>
            <c:strRef>
              <c:f>Análisis!$C$19</c:f>
              <c:strCache>
                <c:ptCount val="1"/>
                <c:pt idx="0">
                  <c:v>Activo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0D-42AF-A09A-EDB58E95EE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0D-42AF-A09A-EDB58E95EEB7}"/>
              </c:ext>
            </c:extLst>
          </c:dPt>
          <c:cat>
            <c:strRef>
              <c:f>Análisis!$B$20:$B$21</c:f>
              <c:strCache>
                <c:ptCount val="2"/>
                <c:pt idx="0">
                  <c:v>Si</c:v>
                </c:pt>
                <c:pt idx="1">
                  <c:v>No</c:v>
                </c:pt>
              </c:strCache>
            </c:strRef>
          </c:cat>
          <c:val>
            <c:numRef>
              <c:f>Análisis!$C$20:$C$21</c:f>
              <c:numCache>
                <c:formatCode>0%</c:formatCode>
                <c:ptCount val="2"/>
                <c:pt idx="0">
                  <c:v>0.59130434782608698</c:v>
                </c:pt>
                <c:pt idx="1">
                  <c:v>0.40869565217391302</c:v>
                </c:pt>
              </c:numCache>
            </c:numRef>
          </c:val>
          <c:extLst>
            <c:ext xmlns:c16="http://schemas.microsoft.com/office/drawing/2014/chart" uri="{C3380CC4-5D6E-409C-BE32-E72D297353CC}">
              <c16:uniqueId val="{00000000-F198-43B1-A1AA-94CFC9AF6F5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[dashboard.xlsx]Análisis!TablaDinámica2</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Análisis!$C$35:$C$36</c:f>
              <c:strCache>
                <c:ptCount val="1"/>
                <c:pt idx="0">
                  <c:v>Femenino</c:v>
                </c:pt>
              </c:strCache>
            </c:strRef>
          </c:tx>
          <c:spPr>
            <a:solidFill>
              <a:schemeClr val="accent1"/>
            </a:solidFill>
            <a:ln>
              <a:noFill/>
            </a:ln>
            <a:effectLst/>
          </c:spPr>
          <c:invertIfNegative val="0"/>
          <c:cat>
            <c:strRef>
              <c:f>Análisis!$B$37:$B$41</c:f>
              <c:strCache>
                <c:ptCount val="5"/>
                <c:pt idx="0">
                  <c:v>18-25</c:v>
                </c:pt>
                <c:pt idx="1">
                  <c:v>26-35</c:v>
                </c:pt>
                <c:pt idx="2">
                  <c:v>36-45</c:v>
                </c:pt>
                <c:pt idx="3">
                  <c:v>46-55</c:v>
                </c:pt>
                <c:pt idx="4">
                  <c:v>56 o Más</c:v>
                </c:pt>
              </c:strCache>
            </c:strRef>
          </c:cat>
          <c:val>
            <c:numRef>
              <c:f>Análisis!$C$37:$C$41</c:f>
              <c:numCache>
                <c:formatCode>General</c:formatCode>
                <c:ptCount val="5"/>
                <c:pt idx="0">
                  <c:v>1</c:v>
                </c:pt>
                <c:pt idx="1">
                  <c:v>4</c:v>
                </c:pt>
                <c:pt idx="2">
                  <c:v>3</c:v>
                </c:pt>
                <c:pt idx="3">
                  <c:v>2</c:v>
                </c:pt>
                <c:pt idx="4">
                  <c:v>1</c:v>
                </c:pt>
              </c:numCache>
            </c:numRef>
          </c:val>
          <c:extLst>
            <c:ext xmlns:c16="http://schemas.microsoft.com/office/drawing/2014/chart" uri="{C3380CC4-5D6E-409C-BE32-E72D297353CC}">
              <c16:uniqueId val="{00000003-E42A-4936-A906-8EF85A7B0FB8}"/>
            </c:ext>
          </c:extLst>
        </c:ser>
        <c:ser>
          <c:idx val="1"/>
          <c:order val="1"/>
          <c:tx>
            <c:strRef>
              <c:f>Análisis!$D$35:$D$36</c:f>
              <c:strCache>
                <c:ptCount val="1"/>
                <c:pt idx="0">
                  <c:v>Masculino</c:v>
                </c:pt>
              </c:strCache>
            </c:strRef>
          </c:tx>
          <c:spPr>
            <a:solidFill>
              <a:schemeClr val="accent2"/>
            </a:solidFill>
            <a:ln>
              <a:noFill/>
            </a:ln>
            <a:effectLst/>
          </c:spPr>
          <c:invertIfNegative val="0"/>
          <c:cat>
            <c:strRef>
              <c:f>Análisis!$B$37:$B$41</c:f>
              <c:strCache>
                <c:ptCount val="5"/>
                <c:pt idx="0">
                  <c:v>18-25</c:v>
                </c:pt>
                <c:pt idx="1">
                  <c:v>26-35</c:v>
                </c:pt>
                <c:pt idx="2">
                  <c:v>36-45</c:v>
                </c:pt>
                <c:pt idx="3">
                  <c:v>46-55</c:v>
                </c:pt>
                <c:pt idx="4">
                  <c:v>56 o Más</c:v>
                </c:pt>
              </c:strCache>
            </c:strRef>
          </c:cat>
          <c:val>
            <c:numRef>
              <c:f>Análisis!$D$37:$D$41</c:f>
              <c:numCache>
                <c:formatCode>General</c:formatCode>
                <c:ptCount val="5"/>
                <c:pt idx="0">
                  <c:v>11</c:v>
                </c:pt>
                <c:pt idx="1">
                  <c:v>3</c:v>
                </c:pt>
                <c:pt idx="2">
                  <c:v>9</c:v>
                </c:pt>
                <c:pt idx="3">
                  <c:v>8</c:v>
                </c:pt>
                <c:pt idx="4">
                  <c:v>5</c:v>
                </c:pt>
              </c:numCache>
            </c:numRef>
          </c:val>
          <c:extLst>
            <c:ext xmlns:c16="http://schemas.microsoft.com/office/drawing/2014/chart" uri="{C3380CC4-5D6E-409C-BE32-E72D297353CC}">
              <c16:uniqueId val="{00000004-E42A-4936-A906-8EF85A7B0FB8}"/>
            </c:ext>
          </c:extLst>
        </c:ser>
        <c:dLbls>
          <c:showLegendKey val="0"/>
          <c:showVal val="0"/>
          <c:showCatName val="0"/>
          <c:showSerName val="0"/>
          <c:showPercent val="0"/>
          <c:showBubbleSize val="0"/>
        </c:dLbls>
        <c:gapWidth val="219"/>
        <c:overlap val="-27"/>
        <c:axId val="439024223"/>
        <c:axId val="439026303"/>
      </c:barChart>
      <c:catAx>
        <c:axId val="43902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439026303"/>
        <c:crosses val="autoZero"/>
        <c:auto val="1"/>
        <c:lblAlgn val="ctr"/>
        <c:lblOffset val="100"/>
        <c:noMultiLvlLbl val="0"/>
      </c:catAx>
      <c:valAx>
        <c:axId val="43902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43902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spPr>
            <a:solidFill>
              <a:schemeClr val="accent1"/>
            </a:solidFill>
            <a:ln>
              <a:noFill/>
            </a:ln>
            <a:effectLst/>
          </c:spPr>
          <c:invertIfNegative val="0"/>
          <c:cat>
            <c:strRef>
              <c:f>Análisis!$C$52</c:f>
              <c:strCache>
                <c:ptCount val="1"/>
                <c:pt idx="0">
                  <c:v>Femenino</c:v>
                </c:pt>
              </c:strCache>
            </c:strRef>
          </c:cat>
          <c:val>
            <c:numRef>
              <c:f>Análisis!$C$53</c:f>
              <c:numCache>
                <c:formatCode>0%</c:formatCode>
                <c:ptCount val="1"/>
                <c:pt idx="0">
                  <c:v>0.23404255319148937</c:v>
                </c:pt>
              </c:numCache>
            </c:numRef>
          </c:val>
          <c:extLst>
            <c:ext xmlns:c16="http://schemas.microsoft.com/office/drawing/2014/chart" uri="{C3380CC4-5D6E-409C-BE32-E72D297353CC}">
              <c16:uniqueId val="{00000000-9263-4DD5-895D-339C7207C3A0}"/>
            </c:ext>
          </c:extLst>
        </c:ser>
        <c:ser>
          <c:idx val="1"/>
          <c:order val="1"/>
          <c:spPr>
            <a:solidFill>
              <a:schemeClr val="accent2"/>
            </a:solidFill>
            <a:ln>
              <a:noFill/>
            </a:ln>
            <a:effectLst/>
          </c:spPr>
          <c:invertIfNegative val="0"/>
          <c:cat>
            <c:strRef>
              <c:f>Análisis!$C$52</c:f>
              <c:strCache>
                <c:ptCount val="1"/>
                <c:pt idx="0">
                  <c:v>Femenino</c:v>
                </c:pt>
              </c:strCache>
            </c:strRef>
          </c:cat>
          <c:val>
            <c:numRef>
              <c:f>Análisis!$C$54</c:f>
              <c:numCache>
                <c:formatCode>0%</c:formatCode>
                <c:ptCount val="1"/>
                <c:pt idx="0">
                  <c:v>0.76595744680851063</c:v>
                </c:pt>
              </c:numCache>
            </c:numRef>
          </c:val>
          <c:extLst>
            <c:ext xmlns:c16="http://schemas.microsoft.com/office/drawing/2014/chart" uri="{C3380CC4-5D6E-409C-BE32-E72D297353CC}">
              <c16:uniqueId val="{00000001-9263-4DD5-895D-339C7207C3A0}"/>
            </c:ext>
          </c:extLst>
        </c:ser>
        <c:dLbls>
          <c:showLegendKey val="0"/>
          <c:showVal val="0"/>
          <c:showCatName val="0"/>
          <c:showSerName val="0"/>
          <c:showPercent val="0"/>
          <c:showBubbleSize val="0"/>
        </c:dLbls>
        <c:gapWidth val="150"/>
        <c:overlap val="100"/>
        <c:axId val="1812294864"/>
        <c:axId val="1812299440"/>
      </c:barChart>
      <c:catAx>
        <c:axId val="181229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812299440"/>
        <c:crosses val="autoZero"/>
        <c:auto val="1"/>
        <c:lblAlgn val="ctr"/>
        <c:lblOffset val="100"/>
        <c:noMultiLvlLbl val="0"/>
      </c:catAx>
      <c:valAx>
        <c:axId val="18122994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812294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spPr>
            <a:solidFill>
              <a:schemeClr val="accent1"/>
            </a:solidFill>
            <a:ln>
              <a:noFill/>
            </a:ln>
            <a:effectLst/>
          </c:spPr>
          <c:invertIfNegative val="0"/>
          <c:cat>
            <c:strRef>
              <c:f>Análisis!$C$56</c:f>
              <c:strCache>
                <c:ptCount val="1"/>
                <c:pt idx="0">
                  <c:v>Masculino</c:v>
                </c:pt>
              </c:strCache>
            </c:strRef>
          </c:cat>
          <c:val>
            <c:numRef>
              <c:f>Análisis!$C$57</c:f>
              <c:numCache>
                <c:formatCode>0%</c:formatCode>
                <c:ptCount val="1"/>
                <c:pt idx="0">
                  <c:v>0.76595744680851063</c:v>
                </c:pt>
              </c:numCache>
            </c:numRef>
          </c:val>
          <c:extLst>
            <c:ext xmlns:c16="http://schemas.microsoft.com/office/drawing/2014/chart" uri="{C3380CC4-5D6E-409C-BE32-E72D297353CC}">
              <c16:uniqueId val="{00000000-B7C3-4DAB-8730-348AD97FB2CF}"/>
            </c:ext>
          </c:extLst>
        </c:ser>
        <c:ser>
          <c:idx val="1"/>
          <c:order val="1"/>
          <c:spPr>
            <a:solidFill>
              <a:schemeClr val="accent2"/>
            </a:solidFill>
            <a:ln>
              <a:noFill/>
            </a:ln>
            <a:effectLst/>
          </c:spPr>
          <c:invertIfNegative val="0"/>
          <c:cat>
            <c:strRef>
              <c:f>Análisis!$C$56</c:f>
              <c:strCache>
                <c:ptCount val="1"/>
                <c:pt idx="0">
                  <c:v>Masculino</c:v>
                </c:pt>
              </c:strCache>
            </c:strRef>
          </c:cat>
          <c:val>
            <c:numRef>
              <c:f>Análisis!$C$58</c:f>
              <c:numCache>
                <c:formatCode>0%</c:formatCode>
                <c:ptCount val="1"/>
                <c:pt idx="0">
                  <c:v>0.23404255319148937</c:v>
                </c:pt>
              </c:numCache>
            </c:numRef>
          </c:val>
          <c:extLst>
            <c:ext xmlns:c16="http://schemas.microsoft.com/office/drawing/2014/chart" uri="{C3380CC4-5D6E-409C-BE32-E72D297353CC}">
              <c16:uniqueId val="{00000001-B7C3-4DAB-8730-348AD97FB2CF}"/>
            </c:ext>
          </c:extLst>
        </c:ser>
        <c:dLbls>
          <c:showLegendKey val="0"/>
          <c:showVal val="0"/>
          <c:showCatName val="0"/>
          <c:showSerName val="0"/>
          <c:showPercent val="0"/>
          <c:showBubbleSize val="0"/>
        </c:dLbls>
        <c:gapWidth val="150"/>
        <c:overlap val="100"/>
        <c:axId val="1812295280"/>
        <c:axId val="1812296528"/>
      </c:barChart>
      <c:catAx>
        <c:axId val="181229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812296528"/>
        <c:crosses val="autoZero"/>
        <c:auto val="1"/>
        <c:lblAlgn val="ctr"/>
        <c:lblOffset val="100"/>
        <c:noMultiLvlLbl val="0"/>
      </c:catAx>
      <c:valAx>
        <c:axId val="18122965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812295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[dashboard.xlsx]Análisis!TablaDinámica4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Análisis!$C$71</c:f>
              <c:strCache>
                <c:ptCount val="1"/>
                <c:pt idx="0">
                  <c:v>Total</c:v>
                </c:pt>
              </c:strCache>
            </c:strRef>
          </c:tx>
          <c:spPr>
            <a:solidFill>
              <a:schemeClr val="accent1"/>
            </a:solidFill>
            <a:ln>
              <a:noFill/>
            </a:ln>
            <a:effectLst/>
          </c:spPr>
          <c:invertIfNegative val="0"/>
          <c:cat>
            <c:strRef>
              <c:f>Análisis!$B$72:$B$78</c:f>
              <c:strCache>
                <c:ptCount val="6"/>
                <c:pt idx="0">
                  <c:v>Maestría</c:v>
                </c:pt>
                <c:pt idx="1">
                  <c:v>Tecnólogo</c:v>
                </c:pt>
                <c:pt idx="2">
                  <c:v>Especialización</c:v>
                </c:pt>
                <c:pt idx="3">
                  <c:v>Profesional</c:v>
                </c:pt>
                <c:pt idx="4">
                  <c:v>Técnico</c:v>
                </c:pt>
                <c:pt idx="5">
                  <c:v>Bachiller</c:v>
                </c:pt>
              </c:strCache>
            </c:strRef>
          </c:cat>
          <c:val>
            <c:numRef>
              <c:f>Análisis!$C$72:$C$78</c:f>
              <c:numCache>
                <c:formatCode>General</c:formatCode>
                <c:ptCount val="6"/>
                <c:pt idx="0">
                  <c:v>1</c:v>
                </c:pt>
                <c:pt idx="1">
                  <c:v>5</c:v>
                </c:pt>
                <c:pt idx="2">
                  <c:v>6</c:v>
                </c:pt>
                <c:pt idx="3">
                  <c:v>8</c:v>
                </c:pt>
                <c:pt idx="4">
                  <c:v>8</c:v>
                </c:pt>
                <c:pt idx="5">
                  <c:v>19</c:v>
                </c:pt>
              </c:numCache>
            </c:numRef>
          </c:val>
          <c:extLst>
            <c:ext xmlns:c16="http://schemas.microsoft.com/office/drawing/2014/chart" uri="{C3380CC4-5D6E-409C-BE32-E72D297353CC}">
              <c16:uniqueId val="{00000000-C8EA-4E90-964C-A38150F882FE}"/>
            </c:ext>
          </c:extLst>
        </c:ser>
        <c:dLbls>
          <c:showLegendKey val="0"/>
          <c:showVal val="0"/>
          <c:showCatName val="0"/>
          <c:showSerName val="0"/>
          <c:showPercent val="0"/>
          <c:showBubbleSize val="0"/>
        </c:dLbls>
        <c:gapWidth val="182"/>
        <c:axId val="660441215"/>
        <c:axId val="660442879"/>
      </c:barChart>
      <c:catAx>
        <c:axId val="66044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660442879"/>
        <c:crosses val="autoZero"/>
        <c:auto val="1"/>
        <c:lblAlgn val="ctr"/>
        <c:lblOffset val="100"/>
        <c:noMultiLvlLbl val="0"/>
      </c:catAx>
      <c:valAx>
        <c:axId val="660442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66044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[dashboard.xlsx]Análisis!TablaDinámica5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Análisis!$C$92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A1-40DC-8051-AFCCE81336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A1-40DC-8051-AFCCE81336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A1-40DC-8051-AFCCE81336F6}"/>
              </c:ext>
            </c:extLst>
          </c:dPt>
          <c:cat>
            <c:strRef>
              <c:f>Análisis!$B$93:$B$95</c:f>
              <c:strCache>
                <c:ptCount val="3"/>
                <c:pt idx="0">
                  <c:v>Administración</c:v>
                </c:pt>
                <c:pt idx="1">
                  <c:v>Financiera</c:v>
                </c:pt>
                <c:pt idx="2">
                  <c:v>Servicios</c:v>
                </c:pt>
              </c:strCache>
            </c:strRef>
          </c:cat>
          <c:val>
            <c:numRef>
              <c:f>Análisis!$C$93:$C$95</c:f>
              <c:numCache>
                <c:formatCode>General</c:formatCode>
                <c:ptCount val="3"/>
                <c:pt idx="0">
                  <c:v>22</c:v>
                </c:pt>
                <c:pt idx="1">
                  <c:v>5</c:v>
                </c:pt>
                <c:pt idx="2">
                  <c:v>20</c:v>
                </c:pt>
              </c:numCache>
            </c:numRef>
          </c:val>
          <c:extLst>
            <c:ext xmlns:c16="http://schemas.microsoft.com/office/drawing/2014/chart" uri="{C3380CC4-5D6E-409C-BE32-E72D297353CC}">
              <c16:uniqueId val="{00000007-7CE2-407E-B3C1-C59A4B09B76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manualLayout>
          <c:layoutTarget val="inner"/>
          <c:xMode val="edge"/>
          <c:yMode val="edge"/>
          <c:x val="0.28589501312335963"/>
          <c:y val="0.17374817731116943"/>
          <c:w val="0.43098797025371832"/>
          <c:h val="0.71831328375619719"/>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65-4DD0-BF5B-2FA18C3740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65-4DD0-BF5B-2FA18C3740E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PE"/>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Análisis!$C$116:$D$116</c:f>
              <c:strCache>
                <c:ptCount val="2"/>
                <c:pt idx="0">
                  <c:v>Valor</c:v>
                </c:pt>
                <c:pt idx="1">
                  <c:v>Relleno</c:v>
                </c:pt>
              </c:strCache>
            </c:strRef>
          </c:cat>
          <c:val>
            <c:numRef>
              <c:f>Análisis!$C$117:$D$117</c:f>
              <c:numCache>
                <c:formatCode>0%</c:formatCode>
                <c:ptCount val="2"/>
                <c:pt idx="0">
                  <c:v>0.14893617021276595</c:v>
                </c:pt>
                <c:pt idx="1">
                  <c:v>0.85106382978723405</c:v>
                </c:pt>
              </c:numCache>
            </c:numRef>
          </c:val>
          <c:extLst>
            <c:ext xmlns:c16="http://schemas.microsoft.com/office/drawing/2014/chart" uri="{C3380CC4-5D6E-409C-BE32-E72D297353CC}">
              <c16:uniqueId val="{00000000-F164-44D3-9A4F-A681A6A9BCF6}"/>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5-FB65-4DD0-BF5B-2FA18C3740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FB65-4DD0-BF5B-2FA18C3740E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PE"/>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Análisis!$C$116:$D$116</c:f>
              <c:strCache>
                <c:ptCount val="2"/>
                <c:pt idx="0">
                  <c:v>Valor</c:v>
                </c:pt>
                <c:pt idx="1">
                  <c:v>Relleno</c:v>
                </c:pt>
              </c:strCache>
            </c:strRef>
          </c:cat>
          <c:val>
            <c:numRef>
              <c:f>Análisis!$C$118:$D$118</c:f>
              <c:numCache>
                <c:formatCode>0%</c:formatCode>
                <c:ptCount val="2"/>
                <c:pt idx="0">
                  <c:v>0.34042553191489361</c:v>
                </c:pt>
                <c:pt idx="1">
                  <c:v>0.65957446808510634</c:v>
                </c:pt>
              </c:numCache>
            </c:numRef>
          </c:val>
          <c:extLst>
            <c:ext xmlns:c16="http://schemas.microsoft.com/office/drawing/2014/chart" uri="{C3380CC4-5D6E-409C-BE32-E72D297353CC}">
              <c16:uniqueId val="{00000001-F164-44D3-9A4F-A681A6A9BCF6}"/>
            </c:ext>
          </c:extLst>
        </c:ser>
        <c:ser>
          <c:idx val="2"/>
          <c:order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9-FB65-4DD0-BF5B-2FA18C3740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FB65-4DD0-BF5B-2FA18C3740E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PE"/>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Análisis!$C$116:$D$116</c:f>
              <c:strCache>
                <c:ptCount val="2"/>
                <c:pt idx="0">
                  <c:v>Valor</c:v>
                </c:pt>
                <c:pt idx="1">
                  <c:v>Relleno</c:v>
                </c:pt>
              </c:strCache>
            </c:strRef>
          </c:cat>
          <c:val>
            <c:numRef>
              <c:f>Análisis!$C$119:$D$119</c:f>
              <c:numCache>
                <c:formatCode>0%</c:formatCode>
                <c:ptCount val="2"/>
                <c:pt idx="0">
                  <c:v>0.51063829787234039</c:v>
                </c:pt>
                <c:pt idx="1">
                  <c:v>0.48936170212765961</c:v>
                </c:pt>
              </c:numCache>
            </c:numRef>
          </c:val>
          <c:extLst>
            <c:ext xmlns:c16="http://schemas.microsoft.com/office/drawing/2014/chart" uri="{C3380CC4-5D6E-409C-BE32-E72D297353CC}">
              <c16:uniqueId val="{00000002-F164-44D3-9A4F-A681A6A9BCF6}"/>
            </c:ext>
          </c:extLst>
        </c:ser>
        <c:dLbls>
          <c:showLegendKey val="0"/>
          <c:showVal val="0"/>
          <c:showCatName val="0"/>
          <c:showSerName val="0"/>
          <c:showPercent val="0"/>
          <c:showBubbleSize val="0"/>
          <c:showLeaderLines val="0"/>
        </c:dLbls>
        <c:firstSliceAng val="0"/>
        <c:holeSize val="30"/>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Análisis!$C$15</c:f>
              <c:strCache>
                <c:ptCount val="1"/>
                <c:pt idx="0">
                  <c:v>Retirado</c:v>
                </c:pt>
              </c:strCache>
            </c:strRef>
          </c:tx>
          <c:spPr>
            <a:ln>
              <a:noFill/>
            </a:ln>
          </c:spPr>
          <c:dPt>
            <c:idx val="0"/>
            <c:bubble3D val="0"/>
            <c:spPr>
              <a:solidFill>
                <a:srgbClr val="FE4069"/>
              </a:solidFill>
              <a:ln w="19050">
                <a:noFill/>
              </a:ln>
              <a:effectLst/>
            </c:spPr>
            <c:extLst>
              <c:ext xmlns:c16="http://schemas.microsoft.com/office/drawing/2014/chart" uri="{C3380CC4-5D6E-409C-BE32-E72D297353CC}">
                <c16:uniqueId val="{00000001-A8DA-45A1-8D9F-4D6DC4F17A07}"/>
              </c:ext>
            </c:extLst>
          </c:dPt>
          <c:dPt>
            <c:idx val="1"/>
            <c:bubble3D val="0"/>
            <c:spPr>
              <a:solidFill>
                <a:schemeClr val="bg1">
                  <a:lumMod val="65000"/>
                </a:schemeClr>
              </a:solidFill>
              <a:ln w="19050">
                <a:noFill/>
              </a:ln>
              <a:effectLst/>
            </c:spPr>
            <c:extLst>
              <c:ext xmlns:c16="http://schemas.microsoft.com/office/drawing/2014/chart" uri="{C3380CC4-5D6E-409C-BE32-E72D297353CC}">
                <c16:uniqueId val="{00000003-A8DA-45A1-8D9F-4D6DC4F17A07}"/>
              </c:ext>
            </c:extLst>
          </c:dPt>
          <c:cat>
            <c:strRef>
              <c:f>Análisis!$B$16:$B$17</c:f>
              <c:strCache>
                <c:ptCount val="2"/>
                <c:pt idx="0">
                  <c:v>Si</c:v>
                </c:pt>
                <c:pt idx="1">
                  <c:v>No</c:v>
                </c:pt>
              </c:strCache>
            </c:strRef>
          </c:cat>
          <c:val>
            <c:numRef>
              <c:f>Análisis!$C$16:$C$17</c:f>
              <c:numCache>
                <c:formatCode>0%</c:formatCode>
                <c:ptCount val="2"/>
                <c:pt idx="0">
                  <c:v>0.40869565217391307</c:v>
                </c:pt>
                <c:pt idx="1">
                  <c:v>0.59130434782608687</c:v>
                </c:pt>
              </c:numCache>
            </c:numRef>
          </c:val>
          <c:extLst>
            <c:ext xmlns:c16="http://schemas.microsoft.com/office/drawing/2014/chart" uri="{C3380CC4-5D6E-409C-BE32-E72D297353CC}">
              <c16:uniqueId val="{00000004-A8DA-45A1-8D9F-4D6DC4F17A07}"/>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13" Type="http://schemas.microsoft.com/office/2007/relationships/hdphoto" Target="../media/hdphoto2.wdp"/><Relationship Id="rId18" Type="http://schemas.openxmlformats.org/officeDocument/2006/relationships/image" Target="../media/image7.png"/><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image" Target="../media/image5.png"/><Relationship Id="rId17" Type="http://schemas.microsoft.com/office/2007/relationships/hdphoto" Target="../media/hdphoto3.wdp"/><Relationship Id="rId2" Type="http://schemas.openxmlformats.org/officeDocument/2006/relationships/image" Target="../media/image2.gif"/><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2.xml"/><Relationship Id="rId11" Type="http://schemas.openxmlformats.org/officeDocument/2006/relationships/image" Target="../media/image4.png"/><Relationship Id="rId5" Type="http://schemas.openxmlformats.org/officeDocument/2006/relationships/chart" Target="../charts/chart11.xml"/><Relationship Id="rId15" Type="http://schemas.openxmlformats.org/officeDocument/2006/relationships/chart" Target="../charts/chart16.xml"/><Relationship Id="rId10" Type="http://schemas.microsoft.com/office/2007/relationships/hdphoto" Target="../media/hdphoto1.wdp"/><Relationship Id="rId19" Type="http://schemas.openxmlformats.org/officeDocument/2006/relationships/image" Target="../media/image8.png"/><Relationship Id="rId4" Type="http://schemas.openxmlformats.org/officeDocument/2006/relationships/chart" Target="../charts/chart10.xml"/><Relationship Id="rId9" Type="http://schemas.openxmlformats.org/officeDocument/2006/relationships/image" Target="../media/image3.png"/><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1047750</xdr:colOff>
      <xdr:row>16</xdr:row>
      <xdr:rowOff>76200</xdr:rowOff>
    </xdr:from>
    <xdr:to>
      <xdr:col>8</xdr:col>
      <xdr:colOff>409575</xdr:colOff>
      <xdr:row>30</xdr:row>
      <xdr:rowOff>152400</xdr:rowOff>
    </xdr:to>
    <xdr:graphicFrame macro="">
      <xdr:nvGraphicFramePr>
        <xdr:cNvPr id="9" name="Gráfico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971550</xdr:colOff>
      <xdr:row>16</xdr:row>
      <xdr:rowOff>47625</xdr:rowOff>
    </xdr:from>
    <xdr:to>
      <xdr:col>12</xdr:col>
      <xdr:colOff>838200</xdr:colOff>
      <xdr:row>30</xdr:row>
      <xdr:rowOff>123825</xdr:rowOff>
    </xdr:to>
    <xdr:graphicFrame macro="">
      <xdr:nvGraphicFramePr>
        <xdr:cNvPr id="10" name="Gráfico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33</xdr:row>
      <xdr:rowOff>0</xdr:rowOff>
    </xdr:from>
    <xdr:to>
      <xdr:col>10</xdr:col>
      <xdr:colOff>561975</xdr:colOff>
      <xdr:row>47</xdr:row>
      <xdr:rowOff>76200</xdr:rowOff>
    </xdr:to>
    <xdr:graphicFrame macro="">
      <xdr:nvGraphicFramePr>
        <xdr:cNvPr id="11" name="Gráfico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50</xdr:row>
      <xdr:rowOff>0</xdr:rowOff>
    </xdr:from>
    <xdr:to>
      <xdr:col>10</xdr:col>
      <xdr:colOff>561975</xdr:colOff>
      <xdr:row>64</xdr:row>
      <xdr:rowOff>76200</xdr:rowOff>
    </xdr:to>
    <xdr:graphicFrame macro="">
      <xdr:nvGraphicFramePr>
        <xdr:cNvPr id="12" name="Gráfico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50</xdr:row>
      <xdr:rowOff>0</xdr:rowOff>
    </xdr:from>
    <xdr:to>
      <xdr:col>16</xdr:col>
      <xdr:colOff>114300</xdr:colOff>
      <xdr:row>64</xdr:row>
      <xdr:rowOff>76200</xdr:rowOff>
    </xdr:to>
    <xdr:graphicFrame macro="">
      <xdr:nvGraphicFramePr>
        <xdr:cNvPr id="13" name="Gráfico 12">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68</xdr:row>
      <xdr:rowOff>0</xdr:rowOff>
    </xdr:from>
    <xdr:to>
      <xdr:col>9</xdr:col>
      <xdr:colOff>485775</xdr:colOff>
      <xdr:row>82</xdr:row>
      <xdr:rowOff>76200</xdr:rowOff>
    </xdr:to>
    <xdr:graphicFrame macro="">
      <xdr:nvGraphicFramePr>
        <xdr:cNvPr id="20" name="Gráfico 19">
          <a:extLst>
            <a:ext uri="{FF2B5EF4-FFF2-40B4-BE49-F238E27FC236}">
              <a16:creationId xmlns:a16="http://schemas.microsoft.com/office/drawing/2014/main" id="{00000000-0008-0000-01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828675</xdr:colOff>
      <xdr:row>86</xdr:row>
      <xdr:rowOff>171450</xdr:rowOff>
    </xdr:from>
    <xdr:to>
      <xdr:col>9</xdr:col>
      <xdr:colOff>476250</xdr:colOff>
      <xdr:row>101</xdr:row>
      <xdr:rowOff>57150</xdr:rowOff>
    </xdr:to>
    <xdr:graphicFrame macro="">
      <xdr:nvGraphicFramePr>
        <xdr:cNvPr id="21" name="Gráfico 20">
          <a:extLst>
            <a:ext uri="{FF2B5EF4-FFF2-40B4-BE49-F238E27FC236}">
              <a16:creationId xmlns:a16="http://schemas.microsoft.com/office/drawing/2014/main" id="{00000000-0008-0000-01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108</xdr:row>
      <xdr:rowOff>9525</xdr:rowOff>
    </xdr:from>
    <xdr:to>
      <xdr:col>10</xdr:col>
      <xdr:colOff>561975</xdr:colOff>
      <xdr:row>122</xdr:row>
      <xdr:rowOff>85725</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171450</xdr:colOff>
      <xdr:row>1</xdr:row>
      <xdr:rowOff>85725</xdr:rowOff>
    </xdr:from>
    <xdr:to>
      <xdr:col>6</xdr:col>
      <xdr:colOff>228600</xdr:colOff>
      <xdr:row>14</xdr:row>
      <xdr:rowOff>133350</xdr:rowOff>
    </xdr:to>
    <mc:AlternateContent xmlns:mc="http://schemas.openxmlformats.org/markup-compatibility/2006" xmlns:a14="http://schemas.microsoft.com/office/drawing/2010/main">
      <mc:Choice Requires="a14">
        <xdr:graphicFrame macro="">
          <xdr:nvGraphicFramePr>
            <xdr:cNvPr id="3" name="Departamento">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Departamento"/>
            </a:graphicData>
          </a:graphic>
        </xdr:graphicFrame>
      </mc:Choice>
      <mc:Fallback xmlns="">
        <xdr:sp macro="" textlink="">
          <xdr:nvSpPr>
            <xdr:cNvPr id="0" name=""/>
            <xdr:cNvSpPr>
              <a:spLocks noTextEdit="1"/>
            </xdr:cNvSpPr>
          </xdr:nvSpPr>
          <xdr:spPr>
            <a:xfrm>
              <a:off x="4467225" y="809625"/>
              <a:ext cx="1828800" cy="2524125"/>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6</xdr:col>
      <xdr:colOff>1009650</xdr:colOff>
      <xdr:row>1</xdr:row>
      <xdr:rowOff>95250</xdr:rowOff>
    </xdr:from>
    <xdr:to>
      <xdr:col>8</xdr:col>
      <xdr:colOff>952500</xdr:colOff>
      <xdr:row>14</xdr:row>
      <xdr:rowOff>142875</xdr:rowOff>
    </xdr:to>
    <mc:AlternateContent xmlns:mc="http://schemas.openxmlformats.org/markup-compatibility/2006" xmlns:a14="http://schemas.microsoft.com/office/drawing/2010/main">
      <mc:Choice Requires="a14">
        <xdr:graphicFrame macro="">
          <xdr:nvGraphicFramePr>
            <xdr:cNvPr id="4" name="Área">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Área"/>
            </a:graphicData>
          </a:graphic>
        </xdr:graphicFrame>
      </mc:Choice>
      <mc:Fallback xmlns="">
        <xdr:sp macro="" textlink="">
          <xdr:nvSpPr>
            <xdr:cNvPr id="0" name=""/>
            <xdr:cNvSpPr>
              <a:spLocks noTextEdit="1"/>
            </xdr:cNvSpPr>
          </xdr:nvSpPr>
          <xdr:spPr>
            <a:xfrm>
              <a:off x="7077075" y="819150"/>
              <a:ext cx="1828800" cy="2524125"/>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9</xdr:col>
      <xdr:colOff>581025</xdr:colOff>
      <xdr:row>1</xdr:row>
      <xdr:rowOff>95250</xdr:rowOff>
    </xdr:from>
    <xdr:to>
      <xdr:col>10</xdr:col>
      <xdr:colOff>1047750</xdr:colOff>
      <xdr:row>14</xdr:row>
      <xdr:rowOff>142875</xdr:rowOff>
    </xdr:to>
    <mc:AlternateContent xmlns:mc="http://schemas.openxmlformats.org/markup-compatibility/2006" xmlns:a14="http://schemas.microsoft.com/office/drawing/2010/main">
      <mc:Choice Requires="a14">
        <xdr:graphicFrame macro="">
          <xdr:nvGraphicFramePr>
            <xdr:cNvPr id="7" name="Icono">
              <a:extLst>
                <a:ext uri="{FF2B5EF4-FFF2-40B4-BE49-F238E27FC236}">
                  <a16:creationId xmlns:a16="http://schemas.microsoft.com/office/drawing/2014/main" id="{917CAD96-32C2-C786-D1DE-BD9E2E99B841}"/>
                </a:ext>
              </a:extLst>
            </xdr:cNvPr>
            <xdr:cNvGraphicFramePr/>
          </xdr:nvGraphicFramePr>
          <xdr:xfrm>
            <a:off x="0" y="0"/>
            <a:ext cx="0" cy="0"/>
          </xdr:xfrm>
          <a:graphic>
            <a:graphicData uri="http://schemas.microsoft.com/office/drawing/2010/slicer">
              <sle:slicer xmlns:sle="http://schemas.microsoft.com/office/drawing/2010/slicer" name="Icono"/>
            </a:graphicData>
          </a:graphic>
        </xdr:graphicFrame>
      </mc:Choice>
      <mc:Fallback xmlns="">
        <xdr:sp macro="" textlink="">
          <xdr:nvSpPr>
            <xdr:cNvPr id="0" name=""/>
            <xdr:cNvSpPr>
              <a:spLocks noTextEdit="1"/>
            </xdr:cNvSpPr>
          </xdr:nvSpPr>
          <xdr:spPr>
            <a:xfrm>
              <a:off x="9277350" y="819150"/>
              <a:ext cx="1828800" cy="2524125"/>
            </a:xfrm>
            <a:prstGeom prst="rect">
              <a:avLst/>
            </a:prstGeom>
            <a:solidFill>
              <a:prstClr val="white"/>
            </a:solidFill>
            <a:ln w="1">
              <a:solidFill>
                <a:prstClr val="green"/>
              </a:solidFill>
            </a:ln>
          </xdr:spPr>
          <xdr:txBody>
            <a:bodyPr vertOverflow="clip" horzOverflow="clip"/>
            <a:lstStyle/>
            <a:p>
              <a:r>
                <a:rPr lang="es-P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95252</xdr:colOff>
      <xdr:row>0</xdr:row>
      <xdr:rowOff>114299</xdr:rowOff>
    </xdr:from>
    <xdr:to>
      <xdr:col>22</xdr:col>
      <xdr:colOff>723900</xdr:colOff>
      <xdr:row>38</xdr:row>
      <xdr:rowOff>0</xdr:rowOff>
    </xdr:to>
    <xdr:sp macro="" textlink="">
      <xdr:nvSpPr>
        <xdr:cNvPr id="2" name="Rectángulo redondeado 1">
          <a:extLst>
            <a:ext uri="{FF2B5EF4-FFF2-40B4-BE49-F238E27FC236}">
              <a16:creationId xmlns:a16="http://schemas.microsoft.com/office/drawing/2014/main" id="{00000000-0008-0000-0200-000002000000}"/>
            </a:ext>
          </a:extLst>
        </xdr:cNvPr>
        <xdr:cNvSpPr/>
      </xdr:nvSpPr>
      <xdr:spPr>
        <a:xfrm>
          <a:off x="95252" y="114299"/>
          <a:ext cx="17640298" cy="7124701"/>
        </a:xfrm>
        <a:prstGeom prst="roundRect">
          <a:avLst>
            <a:gd name="adj" fmla="val 2933"/>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xdr:col>
      <xdr:colOff>171451</xdr:colOff>
      <xdr:row>0</xdr:row>
      <xdr:rowOff>114301</xdr:rowOff>
    </xdr:from>
    <xdr:to>
      <xdr:col>19</xdr:col>
      <xdr:colOff>581025</xdr:colOff>
      <xdr:row>8</xdr:row>
      <xdr:rowOff>152401</xdr:rowOff>
    </xdr:to>
    <xdr:sp macro="" textlink="">
      <xdr:nvSpPr>
        <xdr:cNvPr id="3" name="Rectángulo 2">
          <a:extLst>
            <a:ext uri="{FF2B5EF4-FFF2-40B4-BE49-F238E27FC236}">
              <a16:creationId xmlns:a16="http://schemas.microsoft.com/office/drawing/2014/main" id="{00000000-0008-0000-0200-000003000000}"/>
            </a:ext>
          </a:extLst>
        </xdr:cNvPr>
        <xdr:cNvSpPr/>
      </xdr:nvSpPr>
      <xdr:spPr>
        <a:xfrm>
          <a:off x="2514601" y="114301"/>
          <a:ext cx="12792074" cy="1562100"/>
        </a:xfrm>
        <a:prstGeom prst="rect">
          <a:avLst/>
        </a:prstGeom>
        <a:solidFill>
          <a:srgbClr val="2E2F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xdr:col>
      <xdr:colOff>180976</xdr:colOff>
      <xdr:row>12</xdr:row>
      <xdr:rowOff>123825</xdr:rowOff>
    </xdr:from>
    <xdr:to>
      <xdr:col>7</xdr:col>
      <xdr:colOff>676276</xdr:colOff>
      <xdr:row>37</xdr:row>
      <xdr:rowOff>66674</xdr:rowOff>
    </xdr:to>
    <xdr:sp macro="" textlink="">
      <xdr:nvSpPr>
        <xdr:cNvPr id="6" name="Rectángulo redondeado 5">
          <a:extLst>
            <a:ext uri="{FF2B5EF4-FFF2-40B4-BE49-F238E27FC236}">
              <a16:creationId xmlns:a16="http://schemas.microsoft.com/office/drawing/2014/main" id="{00000000-0008-0000-0200-000006000000}"/>
            </a:ext>
          </a:extLst>
        </xdr:cNvPr>
        <xdr:cNvSpPr/>
      </xdr:nvSpPr>
      <xdr:spPr>
        <a:xfrm>
          <a:off x="2524126" y="2409825"/>
          <a:ext cx="3619500" cy="4705349"/>
        </a:xfrm>
        <a:prstGeom prst="roundRect">
          <a:avLst>
            <a:gd name="adj" fmla="val 4775"/>
          </a:avLst>
        </a:prstGeom>
        <a:solidFill>
          <a:schemeClr val="bg1"/>
        </a:solidFill>
        <a:ln>
          <a:noFill/>
        </a:ln>
        <a:effectLst>
          <a:outerShdw blurRad="63500" dist="63500" dir="2700000" algn="tl" rotWithShape="0">
            <a:prstClr val="black">
              <a:alpha val="5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s-MX" sz="1100"/>
        </a:p>
      </xdr:txBody>
    </xdr:sp>
    <xdr:clientData/>
  </xdr:twoCellAnchor>
  <xdr:twoCellAnchor>
    <xdr:from>
      <xdr:col>8</xdr:col>
      <xdr:colOff>0</xdr:colOff>
      <xdr:row>12</xdr:row>
      <xdr:rowOff>114300</xdr:rowOff>
    </xdr:from>
    <xdr:to>
      <xdr:col>12</xdr:col>
      <xdr:colOff>542926</xdr:colOff>
      <xdr:row>25</xdr:row>
      <xdr:rowOff>57151</xdr:rowOff>
    </xdr:to>
    <xdr:sp macro="" textlink="">
      <xdr:nvSpPr>
        <xdr:cNvPr id="7" name="Rectángulo redondeado 6">
          <a:extLst>
            <a:ext uri="{FF2B5EF4-FFF2-40B4-BE49-F238E27FC236}">
              <a16:creationId xmlns:a16="http://schemas.microsoft.com/office/drawing/2014/main" id="{00000000-0008-0000-0200-000007000000}"/>
            </a:ext>
          </a:extLst>
        </xdr:cNvPr>
        <xdr:cNvSpPr/>
      </xdr:nvSpPr>
      <xdr:spPr>
        <a:xfrm>
          <a:off x="6248400" y="2400300"/>
          <a:ext cx="3667126" cy="2419351"/>
        </a:xfrm>
        <a:prstGeom prst="roundRect">
          <a:avLst>
            <a:gd name="adj" fmla="val 6177"/>
          </a:avLst>
        </a:prstGeom>
        <a:solidFill>
          <a:schemeClr val="bg1"/>
        </a:solidFill>
        <a:ln>
          <a:noFill/>
        </a:ln>
        <a:effectLst>
          <a:outerShdw blurRad="63500" dist="63500" dir="2700000" algn="tl" rotWithShape="0">
            <a:prstClr val="black">
              <a:alpha val="5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s-MX" sz="1100"/>
        </a:p>
      </xdr:txBody>
    </xdr:sp>
    <xdr:clientData/>
  </xdr:twoCellAnchor>
  <xdr:twoCellAnchor>
    <xdr:from>
      <xdr:col>7</xdr:col>
      <xdr:colOff>771525</xdr:colOff>
      <xdr:row>25</xdr:row>
      <xdr:rowOff>171450</xdr:rowOff>
    </xdr:from>
    <xdr:to>
      <xdr:col>12</xdr:col>
      <xdr:colOff>561976</xdr:colOff>
      <xdr:row>37</xdr:row>
      <xdr:rowOff>66674</xdr:rowOff>
    </xdr:to>
    <xdr:sp macro="" textlink="">
      <xdr:nvSpPr>
        <xdr:cNvPr id="8" name="Rectángulo redondeado 7">
          <a:extLst>
            <a:ext uri="{FF2B5EF4-FFF2-40B4-BE49-F238E27FC236}">
              <a16:creationId xmlns:a16="http://schemas.microsoft.com/office/drawing/2014/main" id="{00000000-0008-0000-0200-000008000000}"/>
            </a:ext>
          </a:extLst>
        </xdr:cNvPr>
        <xdr:cNvSpPr/>
      </xdr:nvSpPr>
      <xdr:spPr>
        <a:xfrm>
          <a:off x="6238875" y="4933950"/>
          <a:ext cx="3695701" cy="2181224"/>
        </a:xfrm>
        <a:prstGeom prst="roundRect">
          <a:avLst>
            <a:gd name="adj" fmla="val 7736"/>
          </a:avLst>
        </a:prstGeom>
        <a:solidFill>
          <a:schemeClr val="bg1"/>
        </a:solidFill>
        <a:ln>
          <a:noFill/>
        </a:ln>
        <a:effectLst>
          <a:outerShdw blurRad="63500" dist="63500" dir="2700000" algn="tl" rotWithShape="0">
            <a:prstClr val="black">
              <a:alpha val="5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s-MX" sz="1100"/>
        </a:p>
      </xdr:txBody>
    </xdr:sp>
    <xdr:clientData/>
  </xdr:twoCellAnchor>
  <xdr:twoCellAnchor>
    <xdr:from>
      <xdr:col>12</xdr:col>
      <xdr:colOff>666750</xdr:colOff>
      <xdr:row>12</xdr:row>
      <xdr:rowOff>123978</xdr:rowOff>
    </xdr:from>
    <xdr:to>
      <xdr:col>22</xdr:col>
      <xdr:colOff>581025</xdr:colOff>
      <xdr:row>25</xdr:row>
      <xdr:rowOff>57152</xdr:rowOff>
    </xdr:to>
    <xdr:sp macro="" textlink="">
      <xdr:nvSpPr>
        <xdr:cNvPr id="9" name="Rectángulo redondeado 8">
          <a:extLst>
            <a:ext uri="{FF2B5EF4-FFF2-40B4-BE49-F238E27FC236}">
              <a16:creationId xmlns:a16="http://schemas.microsoft.com/office/drawing/2014/main" id="{00000000-0008-0000-0200-000009000000}"/>
            </a:ext>
          </a:extLst>
        </xdr:cNvPr>
        <xdr:cNvSpPr/>
      </xdr:nvSpPr>
      <xdr:spPr>
        <a:xfrm>
          <a:off x="10039350" y="2409978"/>
          <a:ext cx="7553325" cy="2409674"/>
        </a:xfrm>
        <a:prstGeom prst="roundRect">
          <a:avLst>
            <a:gd name="adj" fmla="val 5438"/>
          </a:avLst>
        </a:prstGeom>
        <a:solidFill>
          <a:schemeClr val="bg1"/>
        </a:solidFill>
        <a:ln>
          <a:noFill/>
        </a:ln>
        <a:effectLst>
          <a:outerShdw blurRad="63500" dist="63500" dir="2700000" algn="tl" rotWithShape="0">
            <a:prstClr val="black">
              <a:alpha val="5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s-MX" sz="1100"/>
        </a:p>
      </xdr:txBody>
    </xdr:sp>
    <xdr:clientData/>
  </xdr:twoCellAnchor>
  <xdr:twoCellAnchor>
    <xdr:from>
      <xdr:col>12</xdr:col>
      <xdr:colOff>676276</xdr:colOff>
      <xdr:row>25</xdr:row>
      <xdr:rowOff>171450</xdr:rowOff>
    </xdr:from>
    <xdr:to>
      <xdr:col>17</xdr:col>
      <xdr:colOff>552450</xdr:colOff>
      <xdr:row>37</xdr:row>
      <xdr:rowOff>66674</xdr:rowOff>
    </xdr:to>
    <xdr:sp macro="" textlink="">
      <xdr:nvSpPr>
        <xdr:cNvPr id="10" name="Rectángulo redondeado 9">
          <a:extLst>
            <a:ext uri="{FF2B5EF4-FFF2-40B4-BE49-F238E27FC236}">
              <a16:creationId xmlns:a16="http://schemas.microsoft.com/office/drawing/2014/main" id="{00000000-0008-0000-0200-00000A000000}"/>
            </a:ext>
          </a:extLst>
        </xdr:cNvPr>
        <xdr:cNvSpPr/>
      </xdr:nvSpPr>
      <xdr:spPr>
        <a:xfrm>
          <a:off x="10048876" y="4933950"/>
          <a:ext cx="3705224" cy="2181224"/>
        </a:xfrm>
        <a:prstGeom prst="roundRect">
          <a:avLst>
            <a:gd name="adj" fmla="val 7299"/>
          </a:avLst>
        </a:prstGeom>
        <a:solidFill>
          <a:schemeClr val="bg1"/>
        </a:solidFill>
        <a:ln>
          <a:noFill/>
        </a:ln>
        <a:effectLst>
          <a:outerShdw blurRad="63500" dist="63500" dir="2700000" algn="tl" rotWithShape="0">
            <a:prstClr val="black">
              <a:alpha val="5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s-MX" sz="1100"/>
        </a:p>
      </xdr:txBody>
    </xdr:sp>
    <xdr:clientData/>
  </xdr:twoCellAnchor>
  <xdr:twoCellAnchor>
    <xdr:from>
      <xdr:col>17</xdr:col>
      <xdr:colOff>666750</xdr:colOff>
      <xdr:row>25</xdr:row>
      <xdr:rowOff>171450</xdr:rowOff>
    </xdr:from>
    <xdr:to>
      <xdr:col>22</xdr:col>
      <xdr:colOff>581025</xdr:colOff>
      <xdr:row>37</xdr:row>
      <xdr:rowOff>66674</xdr:rowOff>
    </xdr:to>
    <xdr:sp macro="" textlink="">
      <xdr:nvSpPr>
        <xdr:cNvPr id="11" name="Rectángulo redondeado 10">
          <a:extLst>
            <a:ext uri="{FF2B5EF4-FFF2-40B4-BE49-F238E27FC236}">
              <a16:creationId xmlns:a16="http://schemas.microsoft.com/office/drawing/2014/main" id="{00000000-0008-0000-0200-00000B000000}"/>
            </a:ext>
          </a:extLst>
        </xdr:cNvPr>
        <xdr:cNvSpPr/>
      </xdr:nvSpPr>
      <xdr:spPr>
        <a:xfrm>
          <a:off x="13868400" y="4933950"/>
          <a:ext cx="3724275" cy="2181224"/>
        </a:xfrm>
        <a:prstGeom prst="roundRect">
          <a:avLst>
            <a:gd name="adj" fmla="val 7736"/>
          </a:avLst>
        </a:prstGeom>
        <a:solidFill>
          <a:schemeClr val="bg1"/>
        </a:solidFill>
        <a:ln>
          <a:noFill/>
        </a:ln>
        <a:effectLst>
          <a:outerShdw blurRad="63500" dist="63500" dir="2700000" algn="tl" rotWithShape="0">
            <a:prstClr val="black">
              <a:alpha val="5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s-MX" sz="1100"/>
        </a:p>
      </xdr:txBody>
    </xdr:sp>
    <xdr:clientData/>
  </xdr:twoCellAnchor>
  <xdr:twoCellAnchor>
    <xdr:from>
      <xdr:col>13</xdr:col>
      <xdr:colOff>742951</xdr:colOff>
      <xdr:row>5</xdr:row>
      <xdr:rowOff>85725</xdr:rowOff>
    </xdr:from>
    <xdr:to>
      <xdr:col>18</xdr:col>
      <xdr:colOff>552451</xdr:colOff>
      <xdr:row>12</xdr:row>
      <xdr:rowOff>0</xdr:rowOff>
    </xdr:to>
    <xdr:sp macro="" textlink="">
      <xdr:nvSpPr>
        <xdr:cNvPr id="13" name="Rectángulo redondeado 12">
          <a:extLst>
            <a:ext uri="{FF2B5EF4-FFF2-40B4-BE49-F238E27FC236}">
              <a16:creationId xmlns:a16="http://schemas.microsoft.com/office/drawing/2014/main" id="{00000000-0008-0000-0200-00000D000000}"/>
            </a:ext>
          </a:extLst>
        </xdr:cNvPr>
        <xdr:cNvSpPr/>
      </xdr:nvSpPr>
      <xdr:spPr>
        <a:xfrm>
          <a:off x="10896601" y="1038225"/>
          <a:ext cx="3619500" cy="1247775"/>
        </a:xfrm>
        <a:prstGeom prst="roundRect">
          <a:avLst>
            <a:gd name="adj" fmla="val 14383"/>
          </a:avLst>
        </a:prstGeom>
        <a:solidFill>
          <a:schemeClr val="bg1"/>
        </a:solidFill>
        <a:ln>
          <a:noFill/>
        </a:ln>
        <a:effectLst>
          <a:outerShdw blurRad="63500" dist="63500" dir="2700000" algn="tl" rotWithShape="0">
            <a:prstClr val="black">
              <a:alpha val="5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s-MX" sz="1100"/>
        </a:p>
      </xdr:txBody>
    </xdr:sp>
    <xdr:clientData/>
  </xdr:twoCellAnchor>
  <xdr:twoCellAnchor>
    <xdr:from>
      <xdr:col>0</xdr:col>
      <xdr:colOff>200025</xdr:colOff>
      <xdr:row>26</xdr:row>
      <xdr:rowOff>28575</xdr:rowOff>
    </xdr:from>
    <xdr:to>
      <xdr:col>3</xdr:col>
      <xdr:colOff>76200</xdr:colOff>
      <xdr:row>37</xdr:row>
      <xdr:rowOff>66674</xdr:rowOff>
    </xdr:to>
    <xdr:sp macro="" textlink="">
      <xdr:nvSpPr>
        <xdr:cNvPr id="14" name="Rectángulo redondeado 13">
          <a:extLst>
            <a:ext uri="{FF2B5EF4-FFF2-40B4-BE49-F238E27FC236}">
              <a16:creationId xmlns:a16="http://schemas.microsoft.com/office/drawing/2014/main" id="{00000000-0008-0000-0200-00000E000000}"/>
            </a:ext>
          </a:extLst>
        </xdr:cNvPr>
        <xdr:cNvSpPr/>
      </xdr:nvSpPr>
      <xdr:spPr>
        <a:xfrm>
          <a:off x="200025" y="4981575"/>
          <a:ext cx="2219325" cy="2133599"/>
        </a:xfrm>
        <a:prstGeom prst="roundRect">
          <a:avLst>
            <a:gd name="adj" fmla="val 6951"/>
          </a:avLst>
        </a:prstGeom>
        <a:solidFill>
          <a:srgbClr val="FE4069"/>
        </a:solidFill>
        <a:ln>
          <a:noFill/>
        </a:ln>
        <a:effectLst>
          <a:outerShdw blurRad="63500" dist="63500" dir="2700000" algn="tl" rotWithShape="0">
            <a:prstClr val="black">
              <a:alpha val="5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s-MX" sz="1100"/>
        </a:p>
      </xdr:txBody>
    </xdr:sp>
    <xdr:clientData/>
  </xdr:twoCellAnchor>
  <xdr:twoCellAnchor>
    <xdr:from>
      <xdr:col>0</xdr:col>
      <xdr:colOff>200025</xdr:colOff>
      <xdr:row>19</xdr:row>
      <xdr:rowOff>85724</xdr:rowOff>
    </xdr:from>
    <xdr:to>
      <xdr:col>3</xdr:col>
      <xdr:colOff>76200</xdr:colOff>
      <xdr:row>25</xdr:row>
      <xdr:rowOff>152400</xdr:rowOff>
    </xdr:to>
    <xdr:sp macro="" textlink="">
      <xdr:nvSpPr>
        <xdr:cNvPr id="15" name="Rectángulo redondeado 14">
          <a:extLst>
            <a:ext uri="{FF2B5EF4-FFF2-40B4-BE49-F238E27FC236}">
              <a16:creationId xmlns:a16="http://schemas.microsoft.com/office/drawing/2014/main" id="{00000000-0008-0000-0200-00000F000000}"/>
            </a:ext>
          </a:extLst>
        </xdr:cNvPr>
        <xdr:cNvSpPr/>
      </xdr:nvSpPr>
      <xdr:spPr>
        <a:xfrm>
          <a:off x="200025" y="3705224"/>
          <a:ext cx="2219325" cy="1209676"/>
        </a:xfrm>
        <a:prstGeom prst="roundRect">
          <a:avLst>
            <a:gd name="adj" fmla="val 12118"/>
          </a:avLst>
        </a:prstGeom>
        <a:solidFill>
          <a:srgbClr val="2E2F3C"/>
        </a:solidFill>
        <a:ln>
          <a:noFill/>
        </a:ln>
        <a:effectLst>
          <a:outerShdw blurRad="63500" dist="63500" dir="2700000" algn="tl" rotWithShape="0">
            <a:prstClr val="black">
              <a:alpha val="5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s-MX" sz="1100"/>
        </a:p>
      </xdr:txBody>
    </xdr:sp>
    <xdr:clientData/>
  </xdr:twoCellAnchor>
  <xdr:twoCellAnchor>
    <xdr:from>
      <xdr:col>0</xdr:col>
      <xdr:colOff>200025</xdr:colOff>
      <xdr:row>12</xdr:row>
      <xdr:rowOff>133350</xdr:rowOff>
    </xdr:from>
    <xdr:to>
      <xdr:col>3</xdr:col>
      <xdr:colOff>76200</xdr:colOff>
      <xdr:row>19</xdr:row>
      <xdr:rowOff>0</xdr:rowOff>
    </xdr:to>
    <xdr:sp macro="" textlink="">
      <xdr:nvSpPr>
        <xdr:cNvPr id="17" name="Rectángulo redondeado 16">
          <a:extLst>
            <a:ext uri="{FF2B5EF4-FFF2-40B4-BE49-F238E27FC236}">
              <a16:creationId xmlns:a16="http://schemas.microsoft.com/office/drawing/2014/main" id="{00000000-0008-0000-0200-000011000000}"/>
            </a:ext>
          </a:extLst>
        </xdr:cNvPr>
        <xdr:cNvSpPr/>
      </xdr:nvSpPr>
      <xdr:spPr>
        <a:xfrm>
          <a:off x="200025" y="2419350"/>
          <a:ext cx="2219325" cy="1200150"/>
        </a:xfrm>
        <a:prstGeom prst="roundRect">
          <a:avLst>
            <a:gd name="adj" fmla="val 12287"/>
          </a:avLst>
        </a:prstGeom>
        <a:solidFill>
          <a:srgbClr val="1391A6"/>
        </a:solidFill>
        <a:ln>
          <a:noFill/>
        </a:ln>
        <a:effectLst>
          <a:outerShdw blurRad="63500" dist="63500" dir="2700000" algn="tl" rotWithShape="0">
            <a:prstClr val="black">
              <a:alpha val="5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s-MX" sz="1100"/>
        </a:p>
      </xdr:txBody>
    </xdr:sp>
    <xdr:clientData/>
  </xdr:twoCellAnchor>
  <xdr:twoCellAnchor>
    <xdr:from>
      <xdr:col>9</xdr:col>
      <xdr:colOff>38101</xdr:colOff>
      <xdr:row>5</xdr:row>
      <xdr:rowOff>85725</xdr:rowOff>
    </xdr:from>
    <xdr:to>
      <xdr:col>13</xdr:col>
      <xdr:colOff>533401</xdr:colOff>
      <xdr:row>12</xdr:row>
      <xdr:rowOff>0</xdr:rowOff>
    </xdr:to>
    <xdr:sp macro="" textlink="">
      <xdr:nvSpPr>
        <xdr:cNvPr id="18" name="Rectángulo redondeado 17">
          <a:extLst>
            <a:ext uri="{FF2B5EF4-FFF2-40B4-BE49-F238E27FC236}">
              <a16:creationId xmlns:a16="http://schemas.microsoft.com/office/drawing/2014/main" id="{00000000-0008-0000-0200-000012000000}"/>
            </a:ext>
          </a:extLst>
        </xdr:cNvPr>
        <xdr:cNvSpPr/>
      </xdr:nvSpPr>
      <xdr:spPr>
        <a:xfrm>
          <a:off x="7067551" y="1038225"/>
          <a:ext cx="3619500" cy="1247775"/>
        </a:xfrm>
        <a:prstGeom prst="roundRect">
          <a:avLst>
            <a:gd name="adj" fmla="val 11330"/>
          </a:avLst>
        </a:prstGeom>
        <a:solidFill>
          <a:schemeClr val="bg1"/>
        </a:solidFill>
        <a:ln>
          <a:noFill/>
        </a:ln>
        <a:effectLst>
          <a:outerShdw blurRad="63500" dist="63500" dir="2700000" algn="tl" rotWithShape="0">
            <a:prstClr val="black">
              <a:alpha val="5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114301</xdr:colOff>
      <xdr:row>5</xdr:row>
      <xdr:rowOff>85725</xdr:rowOff>
    </xdr:from>
    <xdr:to>
      <xdr:col>8</xdr:col>
      <xdr:colOff>609601</xdr:colOff>
      <xdr:row>12</xdr:row>
      <xdr:rowOff>0</xdr:rowOff>
    </xdr:to>
    <xdr:sp macro="" textlink="">
      <xdr:nvSpPr>
        <xdr:cNvPr id="19" name="Rectángulo redondeado 18">
          <a:extLst>
            <a:ext uri="{FF2B5EF4-FFF2-40B4-BE49-F238E27FC236}">
              <a16:creationId xmlns:a16="http://schemas.microsoft.com/office/drawing/2014/main" id="{00000000-0008-0000-0200-000013000000}"/>
            </a:ext>
          </a:extLst>
        </xdr:cNvPr>
        <xdr:cNvSpPr/>
      </xdr:nvSpPr>
      <xdr:spPr>
        <a:xfrm>
          <a:off x="3238501" y="1038225"/>
          <a:ext cx="3619500" cy="1247775"/>
        </a:xfrm>
        <a:prstGeom prst="roundRect">
          <a:avLst>
            <a:gd name="adj" fmla="val 12856"/>
          </a:avLst>
        </a:prstGeom>
        <a:solidFill>
          <a:schemeClr val="bg1"/>
        </a:solidFill>
        <a:ln>
          <a:noFill/>
        </a:ln>
        <a:effectLst>
          <a:outerShdw blurRad="63500" dist="63500" dir="2700000" algn="tl" rotWithShape="0">
            <a:prstClr val="black">
              <a:alpha val="5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s-MX" sz="1100"/>
        </a:p>
      </xdr:txBody>
    </xdr:sp>
    <xdr:clientData/>
  </xdr:twoCellAnchor>
  <xdr:twoCellAnchor>
    <xdr:from>
      <xdr:col>3</xdr:col>
      <xdr:colOff>400050</xdr:colOff>
      <xdr:row>1</xdr:row>
      <xdr:rowOff>95250</xdr:rowOff>
    </xdr:from>
    <xdr:to>
      <xdr:col>4</xdr:col>
      <xdr:colOff>266700</xdr:colOff>
      <xdr:row>4</xdr:row>
      <xdr:rowOff>171450</xdr:rowOff>
    </xdr:to>
    <xdr:grpSp>
      <xdr:nvGrpSpPr>
        <xdr:cNvPr id="24" name="Grupo 23">
          <a:extLst>
            <a:ext uri="{FF2B5EF4-FFF2-40B4-BE49-F238E27FC236}">
              <a16:creationId xmlns:a16="http://schemas.microsoft.com/office/drawing/2014/main" id="{00000000-0008-0000-0200-000018000000}"/>
            </a:ext>
          </a:extLst>
        </xdr:cNvPr>
        <xdr:cNvGrpSpPr/>
      </xdr:nvGrpSpPr>
      <xdr:grpSpPr>
        <a:xfrm>
          <a:off x="2743200" y="285750"/>
          <a:ext cx="647700" cy="647700"/>
          <a:chOff x="2800350" y="266700"/>
          <a:chExt cx="647700" cy="647700"/>
        </a:xfrm>
        <a:effectLst>
          <a:outerShdw blurRad="63500" dist="63500" dir="2700000" algn="tl" rotWithShape="0">
            <a:prstClr val="black">
              <a:alpha val="50000"/>
            </a:prstClr>
          </a:outerShdw>
        </a:effectLst>
      </xdr:grpSpPr>
      <xdr:sp macro="" textlink="">
        <xdr:nvSpPr>
          <xdr:cNvPr id="23" name="Elipse 22">
            <a:extLst>
              <a:ext uri="{FF2B5EF4-FFF2-40B4-BE49-F238E27FC236}">
                <a16:creationId xmlns:a16="http://schemas.microsoft.com/office/drawing/2014/main" id="{00000000-0008-0000-0200-000017000000}"/>
              </a:ext>
            </a:extLst>
          </xdr:cNvPr>
          <xdr:cNvSpPr/>
        </xdr:nvSpPr>
        <xdr:spPr>
          <a:xfrm>
            <a:off x="2800350" y="266700"/>
            <a:ext cx="647700" cy="64770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pic>
        <xdr:nvPicPr>
          <xdr:cNvPr id="21" name="Imagen 20">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1">
            <a:duotone>
              <a:schemeClr val="accent3">
                <a:shade val="45000"/>
                <a:satMod val="135000"/>
              </a:schemeClr>
              <a:prstClr val="white"/>
            </a:duotone>
          </a:blip>
          <a:stretch>
            <a:fillRect/>
          </a:stretch>
        </xdr:blipFill>
        <xdr:spPr>
          <a:xfrm>
            <a:off x="2905127" y="361949"/>
            <a:ext cx="457198" cy="457198"/>
          </a:xfrm>
          <a:prstGeom prst="rect">
            <a:avLst/>
          </a:prstGeom>
        </xdr:spPr>
      </xdr:pic>
    </xdr:grpSp>
    <xdr:clientData/>
  </xdr:twoCellAnchor>
  <xdr:twoCellAnchor>
    <xdr:from>
      <xdr:col>4</xdr:col>
      <xdr:colOff>381001</xdr:colOff>
      <xdr:row>0</xdr:row>
      <xdr:rowOff>114300</xdr:rowOff>
    </xdr:from>
    <xdr:to>
      <xdr:col>14</xdr:col>
      <xdr:colOff>533401</xdr:colOff>
      <xdr:row>3</xdr:row>
      <xdr:rowOff>171450</xdr:rowOff>
    </xdr:to>
    <xdr:sp macro="" textlink="">
      <xdr:nvSpPr>
        <xdr:cNvPr id="25" name="CuadroTexto 24">
          <a:extLst>
            <a:ext uri="{FF2B5EF4-FFF2-40B4-BE49-F238E27FC236}">
              <a16:creationId xmlns:a16="http://schemas.microsoft.com/office/drawing/2014/main" id="{00000000-0008-0000-0200-000019000000}"/>
            </a:ext>
          </a:extLst>
        </xdr:cNvPr>
        <xdr:cNvSpPr txBox="1"/>
      </xdr:nvSpPr>
      <xdr:spPr>
        <a:xfrm>
          <a:off x="3505201" y="114300"/>
          <a:ext cx="7943850" cy="628650"/>
        </a:xfrm>
        <a:prstGeom prst="rect">
          <a:avLst/>
        </a:prstGeom>
        <a:noFill/>
        <a:ln w="9525" cmpd="sng">
          <a:noFill/>
        </a:ln>
        <a:effectLst>
          <a:outerShdw blurRad="63500" dist="63500" dir="2700000" algn="tl" rotWithShape="0">
            <a:prstClr val="black">
              <a:alpha val="5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2800" b="1">
              <a:solidFill>
                <a:schemeClr val="bg1"/>
              </a:solidFill>
              <a:latin typeface="Segoe UI Light" panose="020B0502040204020203" pitchFamily="34" charset="0"/>
              <a:cs typeface="Segoe UI Light" panose="020B0502040204020203" pitchFamily="34" charset="0"/>
            </a:rPr>
            <a:t>Dashboard - Análisis de la Deserción Laboral 2020</a:t>
          </a:r>
        </a:p>
      </xdr:txBody>
    </xdr:sp>
    <xdr:clientData/>
  </xdr:twoCellAnchor>
  <xdr:twoCellAnchor>
    <xdr:from>
      <xdr:col>4</xdr:col>
      <xdr:colOff>409576</xdr:colOff>
      <xdr:row>3</xdr:row>
      <xdr:rowOff>47625</xdr:rowOff>
    </xdr:from>
    <xdr:to>
      <xdr:col>10</xdr:col>
      <xdr:colOff>9525</xdr:colOff>
      <xdr:row>4</xdr:row>
      <xdr:rowOff>180975</xdr:rowOff>
    </xdr:to>
    <xdr:sp macro="" textlink="">
      <xdr:nvSpPr>
        <xdr:cNvPr id="26" name="CuadroTexto 25">
          <a:extLst>
            <a:ext uri="{FF2B5EF4-FFF2-40B4-BE49-F238E27FC236}">
              <a16:creationId xmlns:a16="http://schemas.microsoft.com/office/drawing/2014/main" id="{00000000-0008-0000-0200-00001A000000}"/>
            </a:ext>
          </a:extLst>
        </xdr:cNvPr>
        <xdr:cNvSpPr txBox="1"/>
      </xdr:nvSpPr>
      <xdr:spPr>
        <a:xfrm>
          <a:off x="3533776" y="619125"/>
          <a:ext cx="4286249" cy="323850"/>
        </a:xfrm>
        <a:prstGeom prst="rect">
          <a:avLst/>
        </a:prstGeom>
        <a:noFill/>
        <a:ln w="9525" cmpd="sng">
          <a:noFill/>
        </a:ln>
        <a:effectLst>
          <a:outerShdw blurRad="63500" dist="63500" dir="2700000" algn="tl" rotWithShape="0">
            <a:prstClr val="black">
              <a:alpha val="5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a:solidFill>
                <a:schemeClr val="bg1"/>
              </a:solidFill>
              <a:latin typeface="Segoe UI Light" panose="020B0502040204020203" pitchFamily="34" charset="0"/>
              <a:cs typeface="Segoe UI Light" panose="020B0502040204020203" pitchFamily="34" charset="0"/>
            </a:rPr>
            <a:t>Indicadores</a:t>
          </a:r>
          <a:r>
            <a:rPr lang="es-MX" sz="1400" baseline="0">
              <a:solidFill>
                <a:schemeClr val="bg1"/>
              </a:solidFill>
              <a:latin typeface="Segoe UI Light" panose="020B0502040204020203" pitchFamily="34" charset="0"/>
              <a:cs typeface="Segoe UI Light" panose="020B0502040204020203" pitchFamily="34" charset="0"/>
            </a:rPr>
            <a:t> Preliminares Intervinientes en la Deserción</a:t>
          </a:r>
          <a:endParaRPr lang="es-MX" sz="1400">
            <a:solidFill>
              <a:schemeClr val="bg1"/>
            </a:solidFill>
            <a:latin typeface="Segoe UI Light" panose="020B0502040204020203" pitchFamily="34" charset="0"/>
            <a:cs typeface="Segoe UI Light" panose="020B0502040204020203" pitchFamily="34" charset="0"/>
          </a:endParaRPr>
        </a:p>
      </xdr:txBody>
    </xdr:sp>
    <xdr:clientData/>
  </xdr:twoCellAnchor>
  <xdr:twoCellAnchor editAs="oneCell">
    <xdr:from>
      <xdr:col>4</xdr:col>
      <xdr:colOff>323851</xdr:colOff>
      <xdr:row>5</xdr:row>
      <xdr:rowOff>104776</xdr:rowOff>
    </xdr:from>
    <xdr:to>
      <xdr:col>5</xdr:col>
      <xdr:colOff>742951</xdr:colOff>
      <xdr:row>11</xdr:row>
      <xdr:rowOff>161926</xdr:rowOff>
    </xdr:to>
    <xdr:pic>
      <xdr:nvPicPr>
        <xdr:cNvPr id="27" name="Imagen 26">
          <a:extLst>
            <a:ext uri="{FF2B5EF4-FFF2-40B4-BE49-F238E27FC236}">
              <a16:creationId xmlns:a16="http://schemas.microsoft.com/office/drawing/2014/main" id="{00000000-0008-0000-0200-00001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48051" y="1057276"/>
          <a:ext cx="1200150" cy="1200150"/>
        </a:xfrm>
        <a:prstGeom prst="rect">
          <a:avLst/>
        </a:prstGeom>
      </xdr:spPr>
    </xdr:pic>
    <xdr:clientData/>
  </xdr:twoCellAnchor>
  <xdr:twoCellAnchor>
    <xdr:from>
      <xdr:col>6</xdr:col>
      <xdr:colOff>133350</xdr:colOff>
      <xdr:row>5</xdr:row>
      <xdr:rowOff>95250</xdr:rowOff>
    </xdr:from>
    <xdr:to>
      <xdr:col>8</xdr:col>
      <xdr:colOff>342899</xdr:colOff>
      <xdr:row>9</xdr:row>
      <xdr:rowOff>114300</xdr:rowOff>
    </xdr:to>
    <xdr:sp macro="" textlink="Análisis!$C$8">
      <xdr:nvSpPr>
        <xdr:cNvPr id="34" name="CuadroTexto 33">
          <a:extLst>
            <a:ext uri="{FF2B5EF4-FFF2-40B4-BE49-F238E27FC236}">
              <a16:creationId xmlns:a16="http://schemas.microsoft.com/office/drawing/2014/main" id="{00000000-0008-0000-0200-000022000000}"/>
            </a:ext>
          </a:extLst>
        </xdr:cNvPr>
        <xdr:cNvSpPr txBox="1"/>
      </xdr:nvSpPr>
      <xdr:spPr>
        <a:xfrm>
          <a:off x="4819650" y="1047750"/>
          <a:ext cx="1771649" cy="781050"/>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BB35A4-38D1-49BC-B393-8BBBD6287905}" type="TxLink">
            <a:rPr lang="en-US" sz="5400" b="1" i="0" u="none" strike="noStrike">
              <a:ln>
                <a:solidFill>
                  <a:srgbClr val="2E2F3C"/>
                </a:solidFill>
              </a:ln>
              <a:solidFill>
                <a:srgbClr val="2E2F3C"/>
              </a:solidFill>
              <a:latin typeface="Leelawadee" panose="020B0502040204020203" pitchFamily="34" charset="-34"/>
              <a:cs typeface="Leelawadee" panose="020B0502040204020203" pitchFamily="34" charset="-34"/>
            </a:rPr>
            <a:pPr algn="ctr"/>
            <a:t>115</a:t>
          </a:fld>
          <a:endParaRPr lang="es-MX" sz="13800" b="1">
            <a:ln>
              <a:solidFill>
                <a:srgbClr val="2E2F3C"/>
              </a:solidFill>
            </a:ln>
            <a:solidFill>
              <a:srgbClr val="2E2F3C"/>
            </a:solidFill>
            <a:latin typeface="Leelawadee" panose="020B0502040204020203" pitchFamily="34" charset="-34"/>
            <a:cs typeface="Leelawadee" panose="020B0502040204020203" pitchFamily="34" charset="-34"/>
          </a:endParaRPr>
        </a:p>
      </xdr:txBody>
    </xdr:sp>
    <xdr:clientData/>
  </xdr:twoCellAnchor>
  <xdr:twoCellAnchor>
    <xdr:from>
      <xdr:col>6</xdr:col>
      <xdr:colOff>28577</xdr:colOff>
      <xdr:row>9</xdr:row>
      <xdr:rowOff>76200</xdr:rowOff>
    </xdr:from>
    <xdr:to>
      <xdr:col>8</xdr:col>
      <xdr:colOff>476250</xdr:colOff>
      <xdr:row>11</xdr:row>
      <xdr:rowOff>38100</xdr:rowOff>
    </xdr:to>
    <xdr:sp macro="" textlink="">
      <xdr:nvSpPr>
        <xdr:cNvPr id="35" name="CuadroTexto 34">
          <a:extLst>
            <a:ext uri="{FF2B5EF4-FFF2-40B4-BE49-F238E27FC236}">
              <a16:creationId xmlns:a16="http://schemas.microsoft.com/office/drawing/2014/main" id="{00000000-0008-0000-0200-000023000000}"/>
            </a:ext>
          </a:extLst>
        </xdr:cNvPr>
        <xdr:cNvSpPr txBox="1"/>
      </xdr:nvSpPr>
      <xdr:spPr>
        <a:xfrm>
          <a:off x="4714877" y="1790700"/>
          <a:ext cx="2009773" cy="3429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800">
              <a:ln>
                <a:solidFill>
                  <a:srgbClr val="2E2F3C"/>
                </a:solidFill>
              </a:ln>
              <a:solidFill>
                <a:srgbClr val="2E2F3C"/>
              </a:solidFill>
              <a:effectLst/>
              <a:latin typeface="Segoe UI Light" panose="020B0502040204020203" pitchFamily="34" charset="0"/>
              <a:cs typeface="Segoe UI Light" panose="020B0502040204020203" pitchFamily="34" charset="0"/>
            </a:rPr>
            <a:t>Empleados Totales</a:t>
          </a:r>
        </a:p>
      </xdr:txBody>
    </xdr:sp>
    <xdr:clientData/>
  </xdr:twoCellAnchor>
  <xdr:twoCellAnchor>
    <xdr:from>
      <xdr:col>9</xdr:col>
      <xdr:colOff>0</xdr:colOff>
      <xdr:row>5</xdr:row>
      <xdr:rowOff>38100</xdr:rowOff>
    </xdr:from>
    <xdr:to>
      <xdr:col>11</xdr:col>
      <xdr:colOff>219075</xdr:colOff>
      <xdr:row>12</xdr:row>
      <xdr:rowOff>57150</xdr:rowOff>
    </xdr:to>
    <xdr:graphicFrame macro="">
      <xdr:nvGraphicFramePr>
        <xdr:cNvPr id="37" name="Gráfico 36">
          <a:extLst>
            <a:ext uri="{FF2B5EF4-FFF2-40B4-BE49-F238E27FC236}">
              <a16:creationId xmlns:a16="http://schemas.microsoft.com/office/drawing/2014/main" id="{00000000-0008-0000-02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552451</xdr:colOff>
      <xdr:row>7</xdr:row>
      <xdr:rowOff>114300</xdr:rowOff>
    </xdr:from>
    <xdr:to>
      <xdr:col>10</xdr:col>
      <xdr:colOff>485775</xdr:colOff>
      <xdr:row>9</xdr:row>
      <xdr:rowOff>114300</xdr:rowOff>
    </xdr:to>
    <xdr:sp macro="" textlink="Análisis!$C$16">
      <xdr:nvSpPr>
        <xdr:cNvPr id="38" name="CuadroTexto 37">
          <a:extLst>
            <a:ext uri="{FF2B5EF4-FFF2-40B4-BE49-F238E27FC236}">
              <a16:creationId xmlns:a16="http://schemas.microsoft.com/office/drawing/2014/main" id="{00000000-0008-0000-0200-000026000000}"/>
            </a:ext>
          </a:extLst>
        </xdr:cNvPr>
        <xdr:cNvSpPr txBox="1"/>
      </xdr:nvSpPr>
      <xdr:spPr>
        <a:xfrm>
          <a:off x="7581901" y="1447800"/>
          <a:ext cx="714374" cy="381000"/>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171FFF3-E463-4425-8B29-70A1CE355B9B}" type="TxLink">
            <a:rPr lang="en-US" sz="2000" b="1" i="0" u="none" strike="noStrike">
              <a:ln>
                <a:solidFill>
                  <a:srgbClr val="2E2F3C"/>
                </a:solidFill>
              </a:ln>
              <a:solidFill>
                <a:srgbClr val="2E2F3C"/>
              </a:solidFill>
              <a:latin typeface="Leelawadee" panose="020B0502040204020203" pitchFamily="34" charset="-34"/>
              <a:ea typeface="+mn-ea"/>
              <a:cs typeface="Leelawadee" panose="020B0502040204020203" pitchFamily="34" charset="-34"/>
            </a:rPr>
            <a:pPr marL="0" indent="0"/>
            <a:t>41%</a:t>
          </a:fld>
          <a:endParaRPr lang="es-MX" sz="2000" b="1" i="0" u="none" strike="noStrike">
            <a:ln>
              <a:solidFill>
                <a:srgbClr val="2E2F3C"/>
              </a:solidFill>
            </a:ln>
            <a:solidFill>
              <a:srgbClr val="2E2F3C"/>
            </a:solidFill>
            <a:latin typeface="Leelawadee" panose="020B0502040204020203" pitchFamily="34" charset="-34"/>
            <a:ea typeface="+mn-ea"/>
            <a:cs typeface="Leelawadee" panose="020B0502040204020203" pitchFamily="34" charset="-34"/>
          </a:endParaRPr>
        </a:p>
      </xdr:txBody>
    </xdr:sp>
    <xdr:clientData/>
  </xdr:twoCellAnchor>
  <xdr:twoCellAnchor>
    <xdr:from>
      <xdr:col>10</xdr:col>
      <xdr:colOff>657227</xdr:colOff>
      <xdr:row>5</xdr:row>
      <xdr:rowOff>123825</xdr:rowOff>
    </xdr:from>
    <xdr:to>
      <xdr:col>13</xdr:col>
      <xdr:colOff>247650</xdr:colOff>
      <xdr:row>7</xdr:row>
      <xdr:rowOff>66675</xdr:rowOff>
    </xdr:to>
    <xdr:sp macro="" textlink="">
      <xdr:nvSpPr>
        <xdr:cNvPr id="39" name="CuadroTexto 38">
          <a:extLst>
            <a:ext uri="{FF2B5EF4-FFF2-40B4-BE49-F238E27FC236}">
              <a16:creationId xmlns:a16="http://schemas.microsoft.com/office/drawing/2014/main" id="{00000000-0008-0000-0200-000027000000}"/>
            </a:ext>
          </a:extLst>
        </xdr:cNvPr>
        <xdr:cNvSpPr txBox="1"/>
      </xdr:nvSpPr>
      <xdr:spPr>
        <a:xfrm>
          <a:off x="8467727" y="1076325"/>
          <a:ext cx="1933573"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800">
              <a:ln>
                <a:solidFill>
                  <a:srgbClr val="2E2F3C"/>
                </a:solidFill>
              </a:ln>
              <a:solidFill>
                <a:srgbClr val="2E2F3C"/>
              </a:solidFill>
              <a:effectLst/>
              <a:latin typeface="Segoe UI Light" panose="020B0502040204020203" pitchFamily="34" charset="0"/>
              <a:cs typeface="Segoe UI Light" panose="020B0502040204020203" pitchFamily="34" charset="0"/>
            </a:rPr>
            <a:t>Tasa de </a:t>
          </a:r>
          <a:r>
            <a:rPr lang="es-MX" sz="1800">
              <a:ln>
                <a:solidFill>
                  <a:srgbClr val="FE4069"/>
                </a:solidFill>
              </a:ln>
              <a:solidFill>
                <a:srgbClr val="FE4069"/>
              </a:solidFill>
              <a:effectLst/>
              <a:latin typeface="Segoe UI Light" panose="020B0502040204020203" pitchFamily="34" charset="0"/>
              <a:cs typeface="Segoe UI Light" panose="020B0502040204020203" pitchFamily="34" charset="0"/>
            </a:rPr>
            <a:t>Deserción</a:t>
          </a:r>
        </a:p>
      </xdr:txBody>
    </xdr:sp>
    <xdr:clientData/>
  </xdr:twoCellAnchor>
  <xdr:twoCellAnchor>
    <xdr:from>
      <xdr:col>11</xdr:col>
      <xdr:colOff>285752</xdr:colOff>
      <xdr:row>7</xdr:row>
      <xdr:rowOff>47625</xdr:rowOff>
    </xdr:from>
    <xdr:to>
      <xdr:col>13</xdr:col>
      <xdr:colOff>247650</xdr:colOff>
      <xdr:row>8</xdr:row>
      <xdr:rowOff>180975</xdr:rowOff>
    </xdr:to>
    <xdr:sp macro="" textlink="">
      <xdr:nvSpPr>
        <xdr:cNvPr id="40" name="CuadroTexto 39">
          <a:extLst>
            <a:ext uri="{FF2B5EF4-FFF2-40B4-BE49-F238E27FC236}">
              <a16:creationId xmlns:a16="http://schemas.microsoft.com/office/drawing/2014/main" id="{00000000-0008-0000-0200-000028000000}"/>
            </a:ext>
          </a:extLst>
        </xdr:cNvPr>
        <xdr:cNvSpPr txBox="1"/>
      </xdr:nvSpPr>
      <xdr:spPr>
        <a:xfrm>
          <a:off x="8877302" y="1381125"/>
          <a:ext cx="1523998"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a:ln>
                <a:noFill/>
              </a:ln>
              <a:solidFill>
                <a:srgbClr val="2E2F3C"/>
              </a:solidFill>
              <a:effectLst/>
              <a:latin typeface="Segoe UI Light" panose="020B0502040204020203" pitchFamily="34" charset="0"/>
              <a:cs typeface="Segoe UI Light" panose="020B0502040204020203" pitchFamily="34" charset="0"/>
            </a:rPr>
            <a:t>Empleados Retirados</a:t>
          </a:r>
          <a:endParaRPr lang="es-MX" sz="1200">
            <a:ln>
              <a:noFill/>
            </a:ln>
            <a:solidFill>
              <a:srgbClr val="FE4069"/>
            </a:solidFill>
            <a:effectLst/>
            <a:latin typeface="Segoe UI Light" panose="020B0502040204020203" pitchFamily="34" charset="0"/>
            <a:cs typeface="Segoe UI Light" panose="020B0502040204020203" pitchFamily="34" charset="0"/>
          </a:endParaRPr>
        </a:p>
      </xdr:txBody>
    </xdr:sp>
    <xdr:clientData/>
  </xdr:twoCellAnchor>
  <xdr:twoCellAnchor>
    <xdr:from>
      <xdr:col>11</xdr:col>
      <xdr:colOff>295275</xdr:colOff>
      <xdr:row>8</xdr:row>
      <xdr:rowOff>19050</xdr:rowOff>
    </xdr:from>
    <xdr:to>
      <xdr:col>13</xdr:col>
      <xdr:colOff>247650</xdr:colOff>
      <xdr:row>11</xdr:row>
      <xdr:rowOff>180975</xdr:rowOff>
    </xdr:to>
    <xdr:sp macro="" textlink="Análisis!$C$7">
      <xdr:nvSpPr>
        <xdr:cNvPr id="41" name="CuadroTexto 40">
          <a:extLst>
            <a:ext uri="{FF2B5EF4-FFF2-40B4-BE49-F238E27FC236}">
              <a16:creationId xmlns:a16="http://schemas.microsoft.com/office/drawing/2014/main" id="{00000000-0008-0000-0200-000029000000}"/>
            </a:ext>
          </a:extLst>
        </xdr:cNvPr>
        <xdr:cNvSpPr txBox="1"/>
      </xdr:nvSpPr>
      <xdr:spPr>
        <a:xfrm>
          <a:off x="8886825" y="1543050"/>
          <a:ext cx="1514475" cy="733425"/>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29E9E691-91CF-46F6-BFD4-6EDAA7C6E98F}" type="TxLink">
            <a:rPr lang="en-US" sz="4000" b="1" i="0" u="none" strike="noStrike">
              <a:ln>
                <a:solidFill>
                  <a:srgbClr val="2E2F3C"/>
                </a:solidFill>
              </a:ln>
              <a:solidFill>
                <a:srgbClr val="2E2F3C"/>
              </a:solidFill>
              <a:latin typeface="Leelawadee" panose="020B0502040204020203" pitchFamily="34" charset="-34"/>
              <a:ea typeface="+mn-ea"/>
              <a:cs typeface="Leelawadee" panose="020B0502040204020203" pitchFamily="34" charset="-34"/>
            </a:rPr>
            <a:pPr marL="0" indent="0" algn="r"/>
            <a:t>47</a:t>
          </a:fld>
          <a:endParaRPr lang="es-MX" sz="4000" b="1" i="0" u="none" strike="noStrike">
            <a:ln>
              <a:solidFill>
                <a:srgbClr val="2E2F3C"/>
              </a:solidFill>
            </a:ln>
            <a:solidFill>
              <a:srgbClr val="2E2F3C"/>
            </a:solidFill>
            <a:latin typeface="Leelawadee" panose="020B0502040204020203" pitchFamily="34" charset="-34"/>
            <a:ea typeface="+mn-ea"/>
            <a:cs typeface="Leelawadee" panose="020B0502040204020203" pitchFamily="34" charset="-34"/>
          </a:endParaRPr>
        </a:p>
      </xdr:txBody>
    </xdr:sp>
    <xdr:clientData/>
  </xdr:twoCellAnchor>
  <xdr:twoCellAnchor>
    <xdr:from>
      <xdr:col>14</xdr:col>
      <xdr:colOff>1</xdr:colOff>
      <xdr:row>5</xdr:row>
      <xdr:rowOff>114301</xdr:rowOff>
    </xdr:from>
    <xdr:to>
      <xdr:col>15</xdr:col>
      <xdr:colOff>571501</xdr:colOff>
      <xdr:row>11</xdr:row>
      <xdr:rowOff>133351</xdr:rowOff>
    </xdr:to>
    <xdr:graphicFrame macro="">
      <xdr:nvGraphicFramePr>
        <xdr:cNvPr id="43" name="Gráfico 42">
          <a:extLst>
            <a:ext uri="{FF2B5EF4-FFF2-40B4-BE49-F238E27FC236}">
              <a16:creationId xmlns:a16="http://schemas.microsoft.com/office/drawing/2014/main" id="{00000000-0008-0000-02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342901</xdr:colOff>
      <xdr:row>7</xdr:row>
      <xdr:rowOff>104775</xdr:rowOff>
    </xdr:from>
    <xdr:to>
      <xdr:col>15</xdr:col>
      <xdr:colOff>295275</xdr:colOff>
      <xdr:row>9</xdr:row>
      <xdr:rowOff>104775</xdr:rowOff>
    </xdr:to>
    <xdr:sp macro="" textlink="Análisis!$C$20">
      <xdr:nvSpPr>
        <xdr:cNvPr id="44" name="CuadroTexto 43">
          <a:extLst>
            <a:ext uri="{FF2B5EF4-FFF2-40B4-BE49-F238E27FC236}">
              <a16:creationId xmlns:a16="http://schemas.microsoft.com/office/drawing/2014/main" id="{00000000-0008-0000-0200-00002C000000}"/>
            </a:ext>
          </a:extLst>
        </xdr:cNvPr>
        <xdr:cNvSpPr txBox="1"/>
      </xdr:nvSpPr>
      <xdr:spPr>
        <a:xfrm>
          <a:off x="11258551" y="1438275"/>
          <a:ext cx="714374" cy="381000"/>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A9F9D81-E959-4383-9229-8B869F09AEA3}" type="TxLink">
            <a:rPr lang="en-US" sz="2000" b="1" i="0" u="none" strike="noStrike">
              <a:ln>
                <a:solidFill>
                  <a:srgbClr val="2E2F3C"/>
                </a:solidFill>
              </a:ln>
              <a:solidFill>
                <a:srgbClr val="2E2F3C"/>
              </a:solidFill>
              <a:latin typeface="Leelawadee" panose="020B0502040204020203" pitchFamily="34" charset="-34"/>
              <a:ea typeface="+mn-ea"/>
              <a:cs typeface="Leelawadee" panose="020B0502040204020203" pitchFamily="34" charset="-34"/>
            </a:rPr>
            <a:pPr marL="0" indent="0"/>
            <a:t>59%</a:t>
          </a:fld>
          <a:endParaRPr lang="es-MX" sz="2000" b="1" i="0" u="none" strike="noStrike">
            <a:ln>
              <a:solidFill>
                <a:srgbClr val="2E2F3C"/>
              </a:solidFill>
            </a:ln>
            <a:solidFill>
              <a:srgbClr val="2E2F3C"/>
            </a:solidFill>
            <a:latin typeface="Leelawadee" panose="020B0502040204020203" pitchFamily="34" charset="-34"/>
            <a:ea typeface="+mn-ea"/>
            <a:cs typeface="Leelawadee" panose="020B0502040204020203" pitchFamily="34" charset="-34"/>
          </a:endParaRPr>
        </a:p>
      </xdr:txBody>
    </xdr:sp>
    <xdr:clientData/>
  </xdr:twoCellAnchor>
  <xdr:twoCellAnchor>
    <xdr:from>
      <xdr:col>15</xdr:col>
      <xdr:colOff>476253</xdr:colOff>
      <xdr:row>5</xdr:row>
      <xdr:rowOff>133350</xdr:rowOff>
    </xdr:from>
    <xdr:to>
      <xdr:col>18</xdr:col>
      <xdr:colOff>476251</xdr:colOff>
      <xdr:row>7</xdr:row>
      <xdr:rowOff>133350</xdr:rowOff>
    </xdr:to>
    <xdr:sp macro="" textlink="">
      <xdr:nvSpPr>
        <xdr:cNvPr id="45" name="CuadroTexto 44">
          <a:extLst>
            <a:ext uri="{FF2B5EF4-FFF2-40B4-BE49-F238E27FC236}">
              <a16:creationId xmlns:a16="http://schemas.microsoft.com/office/drawing/2014/main" id="{00000000-0008-0000-0200-00002D000000}"/>
            </a:ext>
          </a:extLst>
        </xdr:cNvPr>
        <xdr:cNvSpPr txBox="1"/>
      </xdr:nvSpPr>
      <xdr:spPr>
        <a:xfrm>
          <a:off x="12153903" y="1085850"/>
          <a:ext cx="2285998" cy="3810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800">
              <a:ln>
                <a:solidFill>
                  <a:srgbClr val="2E2F3C"/>
                </a:solidFill>
              </a:ln>
              <a:solidFill>
                <a:srgbClr val="2E2F3C"/>
              </a:solidFill>
              <a:effectLst/>
              <a:latin typeface="Segoe UI Light" panose="020B0502040204020203" pitchFamily="34" charset="0"/>
              <a:cs typeface="Segoe UI Light" panose="020B0502040204020203" pitchFamily="34" charset="0"/>
            </a:rPr>
            <a:t>Fuerza Laboral </a:t>
          </a:r>
          <a:r>
            <a:rPr lang="es-MX" sz="1800">
              <a:ln>
                <a:solidFill>
                  <a:srgbClr val="1391A6"/>
                </a:solidFill>
              </a:ln>
              <a:solidFill>
                <a:srgbClr val="1391A6"/>
              </a:solidFill>
              <a:effectLst/>
              <a:latin typeface="Segoe UI Light" panose="020B0502040204020203" pitchFamily="34" charset="0"/>
              <a:cs typeface="Segoe UI Light" panose="020B0502040204020203" pitchFamily="34" charset="0"/>
            </a:rPr>
            <a:t>Activa</a:t>
          </a:r>
        </a:p>
      </xdr:txBody>
    </xdr:sp>
    <xdr:clientData/>
  </xdr:twoCellAnchor>
  <xdr:twoCellAnchor>
    <xdr:from>
      <xdr:col>16</xdr:col>
      <xdr:colOff>323851</xdr:colOff>
      <xdr:row>7</xdr:row>
      <xdr:rowOff>57150</xdr:rowOff>
    </xdr:from>
    <xdr:to>
      <xdr:col>18</xdr:col>
      <xdr:colOff>476251</xdr:colOff>
      <xdr:row>9</xdr:row>
      <xdr:rowOff>0</xdr:rowOff>
    </xdr:to>
    <xdr:sp macro="" textlink="">
      <xdr:nvSpPr>
        <xdr:cNvPr id="46" name="CuadroTexto 45">
          <a:extLst>
            <a:ext uri="{FF2B5EF4-FFF2-40B4-BE49-F238E27FC236}">
              <a16:creationId xmlns:a16="http://schemas.microsoft.com/office/drawing/2014/main" id="{00000000-0008-0000-0200-00002E000000}"/>
            </a:ext>
          </a:extLst>
        </xdr:cNvPr>
        <xdr:cNvSpPr txBox="1"/>
      </xdr:nvSpPr>
      <xdr:spPr>
        <a:xfrm>
          <a:off x="12763501" y="1390650"/>
          <a:ext cx="1676400"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a:ln>
                <a:noFill/>
              </a:ln>
              <a:solidFill>
                <a:srgbClr val="2E2F3C"/>
              </a:solidFill>
              <a:effectLst/>
              <a:latin typeface="Segoe UI Light" panose="020B0502040204020203" pitchFamily="34" charset="0"/>
              <a:cs typeface="Segoe UI Light" panose="020B0502040204020203" pitchFamily="34" charset="0"/>
            </a:rPr>
            <a:t>Número de Empleados</a:t>
          </a:r>
          <a:endParaRPr lang="es-MX" sz="1200">
            <a:ln>
              <a:noFill/>
            </a:ln>
            <a:solidFill>
              <a:srgbClr val="FE4069"/>
            </a:solidFill>
            <a:effectLst/>
            <a:latin typeface="Segoe UI Light" panose="020B0502040204020203" pitchFamily="34" charset="0"/>
            <a:cs typeface="Segoe UI Light" panose="020B0502040204020203" pitchFamily="34" charset="0"/>
          </a:endParaRPr>
        </a:p>
      </xdr:txBody>
    </xdr:sp>
    <xdr:clientData/>
  </xdr:twoCellAnchor>
  <xdr:twoCellAnchor>
    <xdr:from>
      <xdr:col>16</xdr:col>
      <xdr:colOff>390526</xdr:colOff>
      <xdr:row>8</xdr:row>
      <xdr:rowOff>28575</xdr:rowOff>
    </xdr:from>
    <xdr:to>
      <xdr:col>18</xdr:col>
      <xdr:colOff>495302</xdr:colOff>
      <xdr:row>12</xdr:row>
      <xdr:rowOff>0</xdr:rowOff>
    </xdr:to>
    <xdr:sp macro="" textlink="Análisis!$C$6">
      <xdr:nvSpPr>
        <xdr:cNvPr id="47" name="CuadroTexto 46">
          <a:extLst>
            <a:ext uri="{FF2B5EF4-FFF2-40B4-BE49-F238E27FC236}">
              <a16:creationId xmlns:a16="http://schemas.microsoft.com/office/drawing/2014/main" id="{00000000-0008-0000-0200-00002F000000}"/>
            </a:ext>
          </a:extLst>
        </xdr:cNvPr>
        <xdr:cNvSpPr txBox="1"/>
      </xdr:nvSpPr>
      <xdr:spPr>
        <a:xfrm>
          <a:off x="12830176" y="1552575"/>
          <a:ext cx="1628776" cy="733425"/>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75043316-4703-4D67-A743-F2FED4DA3616}" type="TxLink">
            <a:rPr lang="en-US" sz="4000" b="1" i="0" u="none" strike="noStrike">
              <a:ln>
                <a:solidFill>
                  <a:srgbClr val="2E2F3C"/>
                </a:solidFill>
              </a:ln>
              <a:solidFill>
                <a:srgbClr val="2E2F3C"/>
              </a:solidFill>
              <a:latin typeface="Leelawadee" panose="020B0502040204020203" pitchFamily="34" charset="-34"/>
              <a:ea typeface="+mn-ea"/>
              <a:cs typeface="Leelawadee" panose="020B0502040204020203" pitchFamily="34" charset="-34"/>
            </a:rPr>
            <a:pPr marL="0" indent="0" algn="r"/>
            <a:t>68</a:t>
          </a:fld>
          <a:endParaRPr lang="es-MX" sz="4000" b="1" i="0" u="none" strike="noStrike">
            <a:ln>
              <a:solidFill>
                <a:srgbClr val="2E2F3C"/>
              </a:solidFill>
            </a:ln>
            <a:solidFill>
              <a:srgbClr val="2E2F3C"/>
            </a:solidFill>
            <a:latin typeface="Leelawadee" panose="020B0502040204020203" pitchFamily="34" charset="-34"/>
            <a:ea typeface="+mn-ea"/>
            <a:cs typeface="Leelawadee" panose="020B0502040204020203" pitchFamily="34" charset="-34"/>
          </a:endParaRPr>
        </a:p>
      </xdr:txBody>
    </xdr:sp>
    <xdr:clientData/>
  </xdr:twoCellAnchor>
  <xdr:twoCellAnchor>
    <xdr:from>
      <xdr:col>12</xdr:col>
      <xdr:colOff>685800</xdr:colOff>
      <xdr:row>16</xdr:row>
      <xdr:rowOff>104775</xdr:rowOff>
    </xdr:from>
    <xdr:to>
      <xdr:col>22</xdr:col>
      <xdr:colOff>581025</xdr:colOff>
      <xdr:row>24</xdr:row>
      <xdr:rowOff>171448</xdr:rowOff>
    </xdr:to>
    <xdr:graphicFrame macro="">
      <xdr:nvGraphicFramePr>
        <xdr:cNvPr id="48" name="Gráfico 47">
          <a:extLst>
            <a:ext uri="{FF2B5EF4-FFF2-40B4-BE49-F238E27FC236}">
              <a16:creationId xmlns:a16="http://schemas.microsoft.com/office/drawing/2014/main" id="{00000000-0008-0000-02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152401</xdr:colOff>
      <xdr:row>13</xdr:row>
      <xdr:rowOff>9525</xdr:rowOff>
    </xdr:from>
    <xdr:to>
      <xdr:col>15</xdr:col>
      <xdr:colOff>733424</xdr:colOff>
      <xdr:row>14</xdr:row>
      <xdr:rowOff>142875</xdr:rowOff>
    </xdr:to>
    <xdr:sp macro="" textlink="">
      <xdr:nvSpPr>
        <xdr:cNvPr id="49" name="CuadroTexto 48">
          <a:extLst>
            <a:ext uri="{FF2B5EF4-FFF2-40B4-BE49-F238E27FC236}">
              <a16:creationId xmlns:a16="http://schemas.microsoft.com/office/drawing/2014/main" id="{00000000-0008-0000-0200-000031000000}"/>
            </a:ext>
          </a:extLst>
        </xdr:cNvPr>
        <xdr:cNvSpPr txBox="1"/>
      </xdr:nvSpPr>
      <xdr:spPr>
        <a:xfrm>
          <a:off x="10306051" y="2486025"/>
          <a:ext cx="2105023"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a:ln>
                <a:solidFill>
                  <a:srgbClr val="2E2F3C"/>
                </a:solidFill>
              </a:ln>
              <a:solidFill>
                <a:srgbClr val="2E2F3C"/>
              </a:solidFill>
              <a:effectLst/>
              <a:latin typeface="Segoe UI Light" panose="020B0502040204020203" pitchFamily="34" charset="0"/>
              <a:cs typeface="Segoe UI Light" panose="020B0502040204020203" pitchFamily="34" charset="0"/>
            </a:rPr>
            <a:t>Número de Deserciones</a:t>
          </a:r>
          <a:endParaRPr lang="es-MX" sz="1400">
            <a:ln>
              <a:solidFill>
                <a:srgbClr val="FE4069"/>
              </a:solidFill>
            </a:ln>
            <a:solidFill>
              <a:srgbClr val="FE4069"/>
            </a:solidFill>
            <a:effectLst/>
            <a:latin typeface="Segoe UI Light" panose="020B0502040204020203" pitchFamily="34" charset="0"/>
            <a:cs typeface="Segoe UI Light" panose="020B0502040204020203" pitchFamily="34" charset="0"/>
          </a:endParaRPr>
        </a:p>
      </xdr:txBody>
    </xdr:sp>
    <xdr:clientData/>
  </xdr:twoCellAnchor>
  <xdr:twoCellAnchor>
    <xdr:from>
      <xdr:col>13</xdr:col>
      <xdr:colOff>152401</xdr:colOff>
      <xdr:row>14</xdr:row>
      <xdr:rowOff>57150</xdr:rowOff>
    </xdr:from>
    <xdr:to>
      <xdr:col>15</xdr:col>
      <xdr:colOff>533400</xdr:colOff>
      <xdr:row>16</xdr:row>
      <xdr:rowOff>0</xdr:rowOff>
    </xdr:to>
    <xdr:sp macro="" textlink="">
      <xdr:nvSpPr>
        <xdr:cNvPr id="50" name="CuadroTexto 49">
          <a:extLst>
            <a:ext uri="{FF2B5EF4-FFF2-40B4-BE49-F238E27FC236}">
              <a16:creationId xmlns:a16="http://schemas.microsoft.com/office/drawing/2014/main" id="{00000000-0008-0000-0200-000032000000}"/>
            </a:ext>
          </a:extLst>
        </xdr:cNvPr>
        <xdr:cNvSpPr txBox="1"/>
      </xdr:nvSpPr>
      <xdr:spPr>
        <a:xfrm>
          <a:off x="10306051" y="2724150"/>
          <a:ext cx="1904999"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a:ln>
                <a:noFill/>
              </a:ln>
              <a:solidFill>
                <a:srgbClr val="2E2F3C"/>
              </a:solidFill>
              <a:effectLst/>
              <a:latin typeface="Segoe UI Light" panose="020B0502040204020203" pitchFamily="34" charset="0"/>
              <a:cs typeface="Segoe UI Light" panose="020B0502040204020203" pitchFamily="34" charset="0"/>
            </a:rPr>
            <a:t>Por Género y Grupo</a:t>
          </a:r>
          <a:r>
            <a:rPr lang="es-MX" sz="1200" baseline="0">
              <a:ln>
                <a:noFill/>
              </a:ln>
              <a:solidFill>
                <a:srgbClr val="2E2F3C"/>
              </a:solidFill>
              <a:effectLst/>
              <a:latin typeface="Segoe UI Light" panose="020B0502040204020203" pitchFamily="34" charset="0"/>
              <a:cs typeface="Segoe UI Light" panose="020B0502040204020203" pitchFamily="34" charset="0"/>
            </a:rPr>
            <a:t> Etario</a:t>
          </a:r>
          <a:endParaRPr lang="es-MX" sz="1200">
            <a:ln>
              <a:noFill/>
            </a:ln>
            <a:solidFill>
              <a:srgbClr val="FE4069"/>
            </a:solidFill>
            <a:effectLst/>
            <a:latin typeface="Segoe UI Light" panose="020B0502040204020203" pitchFamily="34" charset="0"/>
            <a:cs typeface="Segoe UI Light" panose="020B0502040204020203" pitchFamily="34" charset="0"/>
          </a:endParaRPr>
        </a:p>
      </xdr:txBody>
    </xdr:sp>
    <xdr:clientData/>
  </xdr:twoCellAnchor>
  <xdr:twoCellAnchor>
    <xdr:from>
      <xdr:col>13</xdr:col>
      <xdr:colOff>114300</xdr:colOff>
      <xdr:row>13</xdr:row>
      <xdr:rowOff>104775</xdr:rowOff>
    </xdr:from>
    <xdr:to>
      <xdr:col>13</xdr:col>
      <xdr:colOff>114300</xdr:colOff>
      <xdr:row>15</xdr:row>
      <xdr:rowOff>83775</xdr:rowOff>
    </xdr:to>
    <xdr:cxnSp macro="">
      <xdr:nvCxnSpPr>
        <xdr:cNvPr id="5" name="Conector recto 4">
          <a:extLst>
            <a:ext uri="{FF2B5EF4-FFF2-40B4-BE49-F238E27FC236}">
              <a16:creationId xmlns:a16="http://schemas.microsoft.com/office/drawing/2014/main" id="{00000000-0008-0000-0200-000005000000}"/>
            </a:ext>
          </a:extLst>
        </xdr:cNvPr>
        <xdr:cNvCxnSpPr/>
      </xdr:nvCxnSpPr>
      <xdr:spPr>
        <a:xfrm>
          <a:off x="10267950" y="2581275"/>
          <a:ext cx="0" cy="360000"/>
        </a:xfrm>
        <a:prstGeom prst="line">
          <a:avLst/>
        </a:prstGeom>
        <a:ln w="412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133351</xdr:colOff>
      <xdr:row>13</xdr:row>
      <xdr:rowOff>38100</xdr:rowOff>
    </xdr:from>
    <xdr:to>
      <xdr:col>20</xdr:col>
      <xdr:colOff>533400</xdr:colOff>
      <xdr:row>14</xdr:row>
      <xdr:rowOff>171450</xdr:rowOff>
    </xdr:to>
    <xdr:sp macro="" textlink="">
      <xdr:nvSpPr>
        <xdr:cNvPr id="51" name="CuadroTexto 50">
          <a:extLst>
            <a:ext uri="{FF2B5EF4-FFF2-40B4-BE49-F238E27FC236}">
              <a16:creationId xmlns:a16="http://schemas.microsoft.com/office/drawing/2014/main" id="{00000000-0008-0000-0200-000033000000}"/>
            </a:ext>
          </a:extLst>
        </xdr:cNvPr>
        <xdr:cNvSpPr txBox="1"/>
      </xdr:nvSpPr>
      <xdr:spPr>
        <a:xfrm>
          <a:off x="14859001" y="2514600"/>
          <a:ext cx="1162049"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ln>
                <a:solidFill>
                  <a:srgbClr val="FE4069"/>
                </a:solidFill>
              </a:ln>
              <a:solidFill>
                <a:srgbClr val="FE4069"/>
              </a:solidFill>
              <a:latin typeface="Arial" panose="020B0604020202020204" pitchFamily="34" charset="0"/>
              <a:cs typeface="Arial" panose="020B0604020202020204" pitchFamily="34" charset="0"/>
            </a:rPr>
            <a:t>●</a:t>
          </a:r>
          <a:r>
            <a:rPr lang="es-MX" sz="1400" b="1">
              <a:solidFill>
                <a:sysClr val="windowText" lastClr="000000"/>
              </a:solidFill>
              <a:latin typeface="Arial" panose="020B0604020202020204" pitchFamily="34" charset="0"/>
              <a:cs typeface="Arial" panose="020B0604020202020204" pitchFamily="34" charset="0"/>
            </a:rPr>
            <a:t> </a:t>
          </a:r>
          <a:r>
            <a:rPr lang="es-MX" sz="1400" b="1">
              <a:solidFill>
                <a:sysClr val="windowText" lastClr="000000"/>
              </a:solidFill>
              <a:latin typeface="Segoe UI Light" panose="020B0502040204020203" pitchFamily="34" charset="0"/>
              <a:cs typeface="Segoe UI Light" panose="020B0502040204020203" pitchFamily="34" charset="0"/>
            </a:rPr>
            <a:t>Femenino</a:t>
          </a:r>
        </a:p>
      </xdr:txBody>
    </xdr:sp>
    <xdr:clientData/>
  </xdr:twoCellAnchor>
  <xdr:twoCellAnchor>
    <xdr:from>
      <xdr:col>20</xdr:col>
      <xdr:colOff>466726</xdr:colOff>
      <xdr:row>13</xdr:row>
      <xdr:rowOff>38100</xdr:rowOff>
    </xdr:from>
    <xdr:to>
      <xdr:col>22</xdr:col>
      <xdr:colOff>66675</xdr:colOff>
      <xdr:row>14</xdr:row>
      <xdr:rowOff>171450</xdr:rowOff>
    </xdr:to>
    <xdr:sp macro="" textlink="">
      <xdr:nvSpPr>
        <xdr:cNvPr id="52" name="CuadroTexto 51">
          <a:extLst>
            <a:ext uri="{FF2B5EF4-FFF2-40B4-BE49-F238E27FC236}">
              <a16:creationId xmlns:a16="http://schemas.microsoft.com/office/drawing/2014/main" id="{00000000-0008-0000-0200-000034000000}"/>
            </a:ext>
          </a:extLst>
        </xdr:cNvPr>
        <xdr:cNvSpPr txBox="1"/>
      </xdr:nvSpPr>
      <xdr:spPr>
        <a:xfrm>
          <a:off x="15954376" y="2514600"/>
          <a:ext cx="1123949"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ln>
                <a:solidFill>
                  <a:srgbClr val="1391A6"/>
                </a:solidFill>
              </a:ln>
              <a:solidFill>
                <a:srgbClr val="1391A6"/>
              </a:solidFill>
              <a:latin typeface="Arial" panose="020B0604020202020204" pitchFamily="34" charset="0"/>
              <a:cs typeface="Arial" panose="020B0604020202020204" pitchFamily="34" charset="0"/>
            </a:rPr>
            <a:t>●</a:t>
          </a:r>
          <a:r>
            <a:rPr lang="es-MX" sz="1400" b="1">
              <a:solidFill>
                <a:sysClr val="windowText" lastClr="000000"/>
              </a:solidFill>
              <a:latin typeface="Arial" panose="020B0604020202020204" pitchFamily="34" charset="0"/>
              <a:cs typeface="Arial" panose="020B0604020202020204" pitchFamily="34" charset="0"/>
            </a:rPr>
            <a:t> </a:t>
          </a:r>
          <a:r>
            <a:rPr lang="es-MX" sz="1400" b="1">
              <a:solidFill>
                <a:sysClr val="windowText" lastClr="000000"/>
              </a:solidFill>
              <a:latin typeface="Segoe UI Light" panose="020B0502040204020203" pitchFamily="34" charset="0"/>
              <a:cs typeface="Segoe UI Light" panose="020B0502040204020203" pitchFamily="34" charset="0"/>
            </a:rPr>
            <a:t>Masculino</a:t>
          </a:r>
        </a:p>
      </xdr:txBody>
    </xdr:sp>
    <xdr:clientData/>
  </xdr:twoCellAnchor>
  <xdr:twoCellAnchor>
    <xdr:from>
      <xdr:col>22</xdr:col>
      <xdr:colOff>228600</xdr:colOff>
      <xdr:row>13</xdr:row>
      <xdr:rowOff>85725</xdr:rowOff>
    </xdr:from>
    <xdr:to>
      <xdr:col>22</xdr:col>
      <xdr:colOff>438150</xdr:colOff>
      <xdr:row>14</xdr:row>
      <xdr:rowOff>104775</xdr:rowOff>
    </xdr:to>
    <xdr:sp macro="" textlink="">
      <xdr:nvSpPr>
        <xdr:cNvPr id="20" name="Estrella de 5 puntas 19">
          <a:extLst>
            <a:ext uri="{FF2B5EF4-FFF2-40B4-BE49-F238E27FC236}">
              <a16:creationId xmlns:a16="http://schemas.microsoft.com/office/drawing/2014/main" id="{00000000-0008-0000-0200-000014000000}"/>
            </a:ext>
          </a:extLst>
        </xdr:cNvPr>
        <xdr:cNvSpPr/>
      </xdr:nvSpPr>
      <xdr:spPr>
        <a:xfrm>
          <a:off x="17240250" y="2562225"/>
          <a:ext cx="209550" cy="209550"/>
        </a:xfrm>
        <a:prstGeom prst="star5">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8</xdr:col>
      <xdr:colOff>28575</xdr:colOff>
      <xdr:row>17</xdr:row>
      <xdr:rowOff>142876</xdr:rowOff>
    </xdr:from>
    <xdr:to>
      <xdr:col>11</xdr:col>
      <xdr:colOff>733425</xdr:colOff>
      <xdr:row>20</xdr:row>
      <xdr:rowOff>152400</xdr:rowOff>
    </xdr:to>
    <xdr:graphicFrame macro="">
      <xdr:nvGraphicFramePr>
        <xdr:cNvPr id="55" name="Gráfico 54">
          <a:extLst>
            <a:ext uri="{FF2B5EF4-FFF2-40B4-BE49-F238E27FC236}">
              <a16:creationId xmlns:a16="http://schemas.microsoft.com/office/drawing/2014/main" id="{00000000-0008-0000-02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28575</xdr:colOff>
      <xdr:row>21</xdr:row>
      <xdr:rowOff>152401</xdr:rowOff>
    </xdr:from>
    <xdr:to>
      <xdr:col>11</xdr:col>
      <xdr:colOff>734625</xdr:colOff>
      <xdr:row>24</xdr:row>
      <xdr:rowOff>160501</xdr:rowOff>
    </xdr:to>
    <xdr:graphicFrame macro="">
      <xdr:nvGraphicFramePr>
        <xdr:cNvPr id="56" name="Gráfico 55">
          <a:extLst>
            <a:ext uri="{FF2B5EF4-FFF2-40B4-BE49-F238E27FC236}">
              <a16:creationId xmlns:a16="http://schemas.microsoft.com/office/drawing/2014/main" id="{00000000-0008-0000-0200-00003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266701</xdr:colOff>
      <xdr:row>13</xdr:row>
      <xdr:rowOff>0</xdr:rowOff>
    </xdr:from>
    <xdr:to>
      <xdr:col>11</xdr:col>
      <xdr:colOff>28574</xdr:colOff>
      <xdr:row>14</xdr:row>
      <xdr:rowOff>133350</xdr:rowOff>
    </xdr:to>
    <xdr:sp macro="" textlink="">
      <xdr:nvSpPr>
        <xdr:cNvPr id="57" name="CuadroTexto 56">
          <a:extLst>
            <a:ext uri="{FF2B5EF4-FFF2-40B4-BE49-F238E27FC236}">
              <a16:creationId xmlns:a16="http://schemas.microsoft.com/office/drawing/2014/main" id="{00000000-0008-0000-0200-000039000000}"/>
            </a:ext>
          </a:extLst>
        </xdr:cNvPr>
        <xdr:cNvSpPr txBox="1"/>
      </xdr:nvSpPr>
      <xdr:spPr>
        <a:xfrm>
          <a:off x="6515101" y="2476500"/>
          <a:ext cx="2105023"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a:ln>
                <a:solidFill>
                  <a:srgbClr val="2E2F3C"/>
                </a:solidFill>
              </a:ln>
              <a:solidFill>
                <a:srgbClr val="2E2F3C"/>
              </a:solidFill>
              <a:effectLst/>
              <a:latin typeface="Segoe UI Light" panose="020B0502040204020203" pitchFamily="34" charset="0"/>
              <a:cs typeface="Segoe UI Light" panose="020B0502040204020203" pitchFamily="34" charset="0"/>
            </a:rPr>
            <a:t>Número de Deserciones</a:t>
          </a:r>
          <a:endParaRPr lang="es-MX" sz="1400">
            <a:ln>
              <a:solidFill>
                <a:srgbClr val="FE4069"/>
              </a:solidFill>
            </a:ln>
            <a:solidFill>
              <a:srgbClr val="FE4069"/>
            </a:solidFill>
            <a:effectLst/>
            <a:latin typeface="Segoe UI Light" panose="020B0502040204020203" pitchFamily="34" charset="0"/>
            <a:cs typeface="Segoe UI Light" panose="020B0502040204020203" pitchFamily="34" charset="0"/>
          </a:endParaRPr>
        </a:p>
      </xdr:txBody>
    </xdr:sp>
    <xdr:clientData/>
  </xdr:twoCellAnchor>
  <xdr:twoCellAnchor>
    <xdr:from>
      <xdr:col>8</xdr:col>
      <xdr:colOff>266701</xdr:colOff>
      <xdr:row>14</xdr:row>
      <xdr:rowOff>47625</xdr:rowOff>
    </xdr:from>
    <xdr:to>
      <xdr:col>10</xdr:col>
      <xdr:colOff>609600</xdr:colOff>
      <xdr:row>15</xdr:row>
      <xdr:rowOff>180975</xdr:rowOff>
    </xdr:to>
    <xdr:sp macro="" textlink="">
      <xdr:nvSpPr>
        <xdr:cNvPr id="58" name="CuadroTexto 57">
          <a:extLst>
            <a:ext uri="{FF2B5EF4-FFF2-40B4-BE49-F238E27FC236}">
              <a16:creationId xmlns:a16="http://schemas.microsoft.com/office/drawing/2014/main" id="{00000000-0008-0000-0200-00003A000000}"/>
            </a:ext>
          </a:extLst>
        </xdr:cNvPr>
        <xdr:cNvSpPr txBox="1"/>
      </xdr:nvSpPr>
      <xdr:spPr>
        <a:xfrm>
          <a:off x="6515101" y="2714625"/>
          <a:ext cx="1904999"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a:ln>
                <a:noFill/>
              </a:ln>
              <a:solidFill>
                <a:srgbClr val="2E2F3C"/>
              </a:solidFill>
              <a:effectLst/>
              <a:latin typeface="Segoe UI Light" panose="020B0502040204020203" pitchFamily="34" charset="0"/>
              <a:cs typeface="Segoe UI Light" panose="020B0502040204020203" pitchFamily="34" charset="0"/>
            </a:rPr>
            <a:t>Por Género</a:t>
          </a:r>
          <a:endParaRPr lang="es-MX" sz="1200">
            <a:ln>
              <a:noFill/>
            </a:ln>
            <a:solidFill>
              <a:srgbClr val="FE4069"/>
            </a:solidFill>
            <a:effectLst/>
            <a:latin typeface="Segoe UI Light" panose="020B0502040204020203" pitchFamily="34" charset="0"/>
            <a:cs typeface="Segoe UI Light" panose="020B0502040204020203" pitchFamily="34" charset="0"/>
          </a:endParaRPr>
        </a:p>
      </xdr:txBody>
    </xdr:sp>
    <xdr:clientData/>
  </xdr:twoCellAnchor>
  <xdr:twoCellAnchor>
    <xdr:from>
      <xdr:col>8</xdr:col>
      <xdr:colOff>228600</xdr:colOff>
      <xdr:row>13</xdr:row>
      <xdr:rowOff>95250</xdr:rowOff>
    </xdr:from>
    <xdr:to>
      <xdr:col>8</xdr:col>
      <xdr:colOff>228600</xdr:colOff>
      <xdr:row>15</xdr:row>
      <xdr:rowOff>74250</xdr:rowOff>
    </xdr:to>
    <xdr:cxnSp macro="">
      <xdr:nvCxnSpPr>
        <xdr:cNvPr id="59" name="Conector recto 58">
          <a:extLst>
            <a:ext uri="{FF2B5EF4-FFF2-40B4-BE49-F238E27FC236}">
              <a16:creationId xmlns:a16="http://schemas.microsoft.com/office/drawing/2014/main" id="{00000000-0008-0000-0200-00003B000000}"/>
            </a:ext>
          </a:extLst>
        </xdr:cNvPr>
        <xdr:cNvCxnSpPr/>
      </xdr:nvCxnSpPr>
      <xdr:spPr>
        <a:xfrm>
          <a:off x="6477000" y="2571750"/>
          <a:ext cx="0" cy="360000"/>
        </a:xfrm>
        <a:prstGeom prst="line">
          <a:avLst/>
        </a:prstGeom>
        <a:ln w="412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85725</xdr:colOff>
      <xdr:row>16</xdr:row>
      <xdr:rowOff>123825</xdr:rowOff>
    </xdr:from>
    <xdr:to>
      <xdr:col>10</xdr:col>
      <xdr:colOff>371475</xdr:colOff>
      <xdr:row>18</xdr:row>
      <xdr:rowOff>66675</xdr:rowOff>
    </xdr:to>
    <xdr:sp macro="" textlink="">
      <xdr:nvSpPr>
        <xdr:cNvPr id="60" name="CuadroTexto 59">
          <a:extLst>
            <a:ext uri="{FF2B5EF4-FFF2-40B4-BE49-F238E27FC236}">
              <a16:creationId xmlns:a16="http://schemas.microsoft.com/office/drawing/2014/main" id="{00000000-0008-0000-0200-00003C000000}"/>
            </a:ext>
          </a:extLst>
        </xdr:cNvPr>
        <xdr:cNvSpPr txBox="1"/>
      </xdr:nvSpPr>
      <xdr:spPr>
        <a:xfrm>
          <a:off x="6334125" y="3171825"/>
          <a:ext cx="1847850"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MX" sz="1200" b="1">
              <a:ln>
                <a:solidFill>
                  <a:srgbClr val="FE4069"/>
                </a:solidFill>
              </a:ln>
              <a:solidFill>
                <a:srgbClr val="FE4069"/>
              </a:solidFill>
              <a:latin typeface="Arial" panose="020B0604020202020204" pitchFamily="34" charset="0"/>
              <a:cs typeface="Arial" panose="020B0604020202020204" pitchFamily="34" charset="0"/>
            </a:rPr>
            <a:t>●</a:t>
          </a:r>
          <a:r>
            <a:rPr lang="es-MX" sz="1200" b="1">
              <a:solidFill>
                <a:sysClr val="windowText" lastClr="000000"/>
              </a:solidFill>
              <a:latin typeface="Arial" panose="020B0604020202020204" pitchFamily="34" charset="0"/>
              <a:cs typeface="Arial" panose="020B0604020202020204" pitchFamily="34" charset="0"/>
            </a:rPr>
            <a:t> </a:t>
          </a:r>
          <a:r>
            <a:rPr lang="es-MX" sz="1200" b="1">
              <a:solidFill>
                <a:sysClr val="windowText" lastClr="000000"/>
              </a:solidFill>
              <a:latin typeface="Segoe UI Light" panose="020B0502040204020203" pitchFamily="34" charset="0"/>
              <a:cs typeface="Segoe UI Light" panose="020B0502040204020203" pitchFamily="34" charset="0"/>
            </a:rPr>
            <a:t>Deserciones Femeninas</a:t>
          </a:r>
        </a:p>
      </xdr:txBody>
    </xdr:sp>
    <xdr:clientData/>
  </xdr:twoCellAnchor>
  <xdr:twoCellAnchor>
    <xdr:from>
      <xdr:col>8</xdr:col>
      <xdr:colOff>85725</xdr:colOff>
      <xdr:row>20</xdr:row>
      <xdr:rowOff>142875</xdr:rowOff>
    </xdr:from>
    <xdr:to>
      <xdr:col>10</xdr:col>
      <xdr:colOff>571500</xdr:colOff>
      <xdr:row>22</xdr:row>
      <xdr:rowOff>85725</xdr:rowOff>
    </xdr:to>
    <xdr:sp macro="" textlink="">
      <xdr:nvSpPr>
        <xdr:cNvPr id="61" name="CuadroTexto 60">
          <a:extLst>
            <a:ext uri="{FF2B5EF4-FFF2-40B4-BE49-F238E27FC236}">
              <a16:creationId xmlns:a16="http://schemas.microsoft.com/office/drawing/2014/main" id="{00000000-0008-0000-0200-00003D000000}"/>
            </a:ext>
          </a:extLst>
        </xdr:cNvPr>
        <xdr:cNvSpPr txBox="1"/>
      </xdr:nvSpPr>
      <xdr:spPr>
        <a:xfrm>
          <a:off x="6334125" y="3952875"/>
          <a:ext cx="2047875"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MX" sz="1200" b="1">
              <a:ln>
                <a:solidFill>
                  <a:srgbClr val="1391A6"/>
                </a:solidFill>
              </a:ln>
              <a:solidFill>
                <a:srgbClr val="1391A6"/>
              </a:solidFill>
              <a:latin typeface="Arial" panose="020B0604020202020204" pitchFamily="34" charset="0"/>
              <a:cs typeface="Arial" panose="020B0604020202020204" pitchFamily="34" charset="0"/>
            </a:rPr>
            <a:t>●</a:t>
          </a:r>
          <a:r>
            <a:rPr lang="es-MX" sz="1200" b="1">
              <a:solidFill>
                <a:sysClr val="windowText" lastClr="000000"/>
              </a:solidFill>
              <a:latin typeface="Arial" panose="020B0604020202020204" pitchFamily="34" charset="0"/>
              <a:cs typeface="Arial" panose="020B0604020202020204" pitchFamily="34" charset="0"/>
            </a:rPr>
            <a:t> </a:t>
          </a:r>
          <a:r>
            <a:rPr lang="es-MX" sz="1200" b="1">
              <a:solidFill>
                <a:sysClr val="windowText" lastClr="000000"/>
              </a:solidFill>
              <a:latin typeface="Segoe UI Light" panose="020B0502040204020203" pitchFamily="34" charset="0"/>
              <a:cs typeface="Segoe UI Light" panose="020B0502040204020203" pitchFamily="34" charset="0"/>
            </a:rPr>
            <a:t>Deserciones Masculinas</a:t>
          </a:r>
        </a:p>
      </xdr:txBody>
    </xdr:sp>
    <xdr:clientData/>
  </xdr:twoCellAnchor>
  <xdr:twoCellAnchor>
    <xdr:from>
      <xdr:col>11</xdr:col>
      <xdr:colOff>571501</xdr:colOff>
      <xdr:row>18</xdr:row>
      <xdr:rowOff>38100</xdr:rowOff>
    </xdr:from>
    <xdr:to>
      <xdr:col>12</xdr:col>
      <xdr:colOff>504825</xdr:colOff>
      <xdr:row>20</xdr:row>
      <xdr:rowOff>38100</xdr:rowOff>
    </xdr:to>
    <xdr:sp macro="" textlink="Análisis!$C$53">
      <xdr:nvSpPr>
        <xdr:cNvPr id="62" name="CuadroTexto 61">
          <a:extLst>
            <a:ext uri="{FF2B5EF4-FFF2-40B4-BE49-F238E27FC236}">
              <a16:creationId xmlns:a16="http://schemas.microsoft.com/office/drawing/2014/main" id="{00000000-0008-0000-0200-00003E000000}"/>
            </a:ext>
          </a:extLst>
        </xdr:cNvPr>
        <xdr:cNvSpPr txBox="1"/>
      </xdr:nvSpPr>
      <xdr:spPr>
        <a:xfrm>
          <a:off x="9163051" y="3467100"/>
          <a:ext cx="714374" cy="381000"/>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FC43BC3-998C-41E1-90E4-3241E11F7C9C}" type="TxLink">
            <a:rPr lang="en-US" sz="1600" b="1" i="0" u="none" strike="noStrike">
              <a:ln>
                <a:solidFill>
                  <a:srgbClr val="FE4069"/>
                </a:solidFill>
              </a:ln>
              <a:solidFill>
                <a:srgbClr val="FE4069"/>
              </a:solidFill>
              <a:latin typeface="Leelawadee" panose="020B0502040204020203" pitchFamily="34" charset="-34"/>
              <a:ea typeface="+mn-ea"/>
              <a:cs typeface="Leelawadee" panose="020B0502040204020203" pitchFamily="34" charset="-34"/>
            </a:rPr>
            <a:pPr marL="0" indent="0" algn="ctr"/>
            <a:t>23%</a:t>
          </a:fld>
          <a:endParaRPr lang="es-MX" sz="1600" b="1" i="0" u="none" strike="noStrike">
            <a:ln>
              <a:solidFill>
                <a:srgbClr val="FE4069"/>
              </a:solidFill>
            </a:ln>
            <a:solidFill>
              <a:srgbClr val="FE4069"/>
            </a:solidFill>
            <a:latin typeface="Leelawadee" panose="020B0502040204020203" pitchFamily="34" charset="-34"/>
            <a:ea typeface="+mn-ea"/>
            <a:cs typeface="Leelawadee" panose="020B0502040204020203" pitchFamily="34" charset="-34"/>
          </a:endParaRPr>
        </a:p>
      </xdr:txBody>
    </xdr:sp>
    <xdr:clientData/>
  </xdr:twoCellAnchor>
  <xdr:twoCellAnchor>
    <xdr:from>
      <xdr:col>11</xdr:col>
      <xdr:colOff>600076</xdr:colOff>
      <xdr:row>22</xdr:row>
      <xdr:rowOff>66675</xdr:rowOff>
    </xdr:from>
    <xdr:to>
      <xdr:col>12</xdr:col>
      <xdr:colOff>533400</xdr:colOff>
      <xdr:row>24</xdr:row>
      <xdr:rowOff>66675</xdr:rowOff>
    </xdr:to>
    <xdr:sp macro="" textlink="Análisis!$C$57">
      <xdr:nvSpPr>
        <xdr:cNvPr id="63" name="CuadroTexto 62">
          <a:extLst>
            <a:ext uri="{FF2B5EF4-FFF2-40B4-BE49-F238E27FC236}">
              <a16:creationId xmlns:a16="http://schemas.microsoft.com/office/drawing/2014/main" id="{00000000-0008-0000-0200-00003F000000}"/>
            </a:ext>
          </a:extLst>
        </xdr:cNvPr>
        <xdr:cNvSpPr txBox="1"/>
      </xdr:nvSpPr>
      <xdr:spPr>
        <a:xfrm>
          <a:off x="9191626" y="4257675"/>
          <a:ext cx="714374" cy="381000"/>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81D5805-D1B6-4217-A2D5-F7CDD3345731}" type="TxLink">
            <a:rPr lang="en-US" sz="1600" b="1" i="0" u="none" strike="noStrike">
              <a:ln>
                <a:solidFill>
                  <a:srgbClr val="1391A6"/>
                </a:solidFill>
              </a:ln>
              <a:solidFill>
                <a:srgbClr val="1391A6"/>
              </a:solidFill>
              <a:latin typeface="Leelawadee" panose="020B0502040204020203" pitchFamily="34" charset="-34"/>
              <a:ea typeface="+mn-ea"/>
              <a:cs typeface="Leelawadee" panose="020B0502040204020203" pitchFamily="34" charset="-34"/>
            </a:rPr>
            <a:pPr marL="0" indent="0" algn="ctr"/>
            <a:t>77%</a:t>
          </a:fld>
          <a:endParaRPr lang="es-MX" sz="1600" b="1" i="0" u="none" strike="noStrike">
            <a:ln>
              <a:solidFill>
                <a:srgbClr val="1391A6"/>
              </a:solidFill>
            </a:ln>
            <a:solidFill>
              <a:srgbClr val="1391A6"/>
            </a:solidFill>
            <a:latin typeface="Leelawadee" panose="020B0502040204020203" pitchFamily="34" charset="-34"/>
            <a:ea typeface="+mn-ea"/>
            <a:cs typeface="Leelawadee" panose="020B0502040204020203" pitchFamily="34" charset="-34"/>
          </a:endParaRPr>
        </a:p>
      </xdr:txBody>
    </xdr:sp>
    <xdr:clientData/>
  </xdr:twoCellAnchor>
  <xdr:twoCellAnchor>
    <xdr:from>
      <xdr:col>12</xdr:col>
      <xdr:colOff>190500</xdr:colOff>
      <xdr:row>13</xdr:row>
      <xdr:rowOff>66675</xdr:rowOff>
    </xdr:from>
    <xdr:to>
      <xdr:col>12</xdr:col>
      <xdr:colOff>400050</xdr:colOff>
      <xdr:row>14</xdr:row>
      <xdr:rowOff>85725</xdr:rowOff>
    </xdr:to>
    <xdr:sp macro="" textlink="">
      <xdr:nvSpPr>
        <xdr:cNvPr id="64" name="Estrella de 5 puntas 63">
          <a:extLst>
            <a:ext uri="{FF2B5EF4-FFF2-40B4-BE49-F238E27FC236}">
              <a16:creationId xmlns:a16="http://schemas.microsoft.com/office/drawing/2014/main" id="{00000000-0008-0000-0200-000040000000}"/>
            </a:ext>
          </a:extLst>
        </xdr:cNvPr>
        <xdr:cNvSpPr/>
      </xdr:nvSpPr>
      <xdr:spPr>
        <a:xfrm>
          <a:off x="9563100" y="2543175"/>
          <a:ext cx="209550" cy="209550"/>
        </a:xfrm>
        <a:prstGeom prst="star5">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0</xdr:col>
      <xdr:colOff>285750</xdr:colOff>
      <xdr:row>1</xdr:row>
      <xdr:rowOff>76200</xdr:rowOff>
    </xdr:from>
    <xdr:to>
      <xdr:col>1</xdr:col>
      <xdr:colOff>390526</xdr:colOff>
      <xdr:row>2</xdr:row>
      <xdr:rowOff>180975</xdr:rowOff>
    </xdr:to>
    <xdr:sp macro="" textlink="">
      <xdr:nvSpPr>
        <xdr:cNvPr id="33" name="CuadroTexto 32">
          <a:extLst>
            <a:ext uri="{FF2B5EF4-FFF2-40B4-BE49-F238E27FC236}">
              <a16:creationId xmlns:a16="http://schemas.microsoft.com/office/drawing/2014/main" id="{00000000-0008-0000-0200-000021000000}"/>
            </a:ext>
          </a:extLst>
        </xdr:cNvPr>
        <xdr:cNvSpPr txBox="1"/>
      </xdr:nvSpPr>
      <xdr:spPr>
        <a:xfrm>
          <a:off x="285750" y="266700"/>
          <a:ext cx="885826" cy="295275"/>
        </a:xfrm>
        <a:prstGeom prst="rect">
          <a:avLst/>
        </a:prstGeom>
        <a:noFill/>
        <a:ln w="9525" cmpd="sng">
          <a:noFill/>
        </a:ln>
        <a:effectLst>
          <a:outerShdw blurRad="63500" dist="63500" dir="2700000" algn="tl" rotWithShape="0">
            <a:prstClr val="black">
              <a:alpha val="5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rgbClr val="FF0000"/>
              </a:solidFill>
              <a:latin typeface="Arial" panose="020B0604020202020204" pitchFamily="34" charset="0"/>
              <a:cs typeface="Arial" panose="020B0604020202020204" pitchFamily="34" charset="0"/>
            </a:rPr>
            <a:t>●</a:t>
          </a:r>
          <a:r>
            <a:rPr lang="es-MX" sz="1100" b="1">
              <a:solidFill>
                <a:schemeClr val="bg1"/>
              </a:solidFill>
              <a:latin typeface="Arial" panose="020B0604020202020204" pitchFamily="34" charset="0"/>
              <a:cs typeface="Arial" panose="020B0604020202020204" pitchFamily="34" charset="0"/>
            </a:rPr>
            <a:t> </a:t>
          </a:r>
          <a:r>
            <a:rPr lang="es-MX" sz="1100" b="1">
              <a:solidFill>
                <a:schemeClr val="bg1"/>
              </a:solidFill>
              <a:latin typeface="Segoe UI Light" panose="020B0502040204020203" pitchFamily="34" charset="0"/>
              <a:cs typeface="Segoe UI Light" panose="020B0502040204020203" pitchFamily="34" charset="0"/>
            </a:rPr>
            <a:t>Género</a:t>
          </a:r>
        </a:p>
      </xdr:txBody>
    </xdr:sp>
    <xdr:clientData/>
  </xdr:twoCellAnchor>
  <xdr:twoCellAnchor>
    <xdr:from>
      <xdr:col>15</xdr:col>
      <xdr:colOff>66674</xdr:colOff>
      <xdr:row>0</xdr:row>
      <xdr:rowOff>161925</xdr:rowOff>
    </xdr:from>
    <xdr:to>
      <xdr:col>17</xdr:col>
      <xdr:colOff>276225</xdr:colOff>
      <xdr:row>2</xdr:row>
      <xdr:rowOff>76200</xdr:rowOff>
    </xdr:to>
    <xdr:sp macro="" textlink="">
      <xdr:nvSpPr>
        <xdr:cNvPr id="29" name="CuadroTexto 28">
          <a:extLst>
            <a:ext uri="{FF2B5EF4-FFF2-40B4-BE49-F238E27FC236}">
              <a16:creationId xmlns:a16="http://schemas.microsoft.com/office/drawing/2014/main" id="{00000000-0008-0000-0200-00001D000000}"/>
            </a:ext>
          </a:extLst>
        </xdr:cNvPr>
        <xdr:cNvSpPr txBox="1"/>
      </xdr:nvSpPr>
      <xdr:spPr>
        <a:xfrm>
          <a:off x="11744324" y="161925"/>
          <a:ext cx="1733551" cy="295275"/>
        </a:xfrm>
        <a:prstGeom prst="rect">
          <a:avLst/>
        </a:prstGeom>
        <a:noFill/>
        <a:ln w="9525" cmpd="sng">
          <a:noFill/>
        </a:ln>
        <a:effectLst>
          <a:outerShdw blurRad="63500" dist="63500" dir="2700000" algn="tl" rotWithShape="0">
            <a:prstClr val="black">
              <a:alpha val="5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rgbClr val="FF0000"/>
              </a:solidFill>
              <a:latin typeface="Arial" panose="020B0604020202020204" pitchFamily="34" charset="0"/>
              <a:cs typeface="Arial" panose="020B0604020202020204" pitchFamily="34" charset="0"/>
            </a:rPr>
            <a:t>●</a:t>
          </a:r>
          <a:r>
            <a:rPr lang="es-MX" sz="1100" b="1">
              <a:solidFill>
                <a:schemeClr val="bg1"/>
              </a:solidFill>
              <a:latin typeface="Arial" panose="020B0604020202020204" pitchFamily="34" charset="0"/>
              <a:cs typeface="Arial" panose="020B0604020202020204" pitchFamily="34" charset="0"/>
            </a:rPr>
            <a:t> </a:t>
          </a:r>
          <a:r>
            <a:rPr lang="es-MX" sz="1100" b="1">
              <a:solidFill>
                <a:schemeClr val="bg1"/>
              </a:solidFill>
              <a:latin typeface="Segoe UI Light" panose="020B0502040204020203" pitchFamily="34" charset="0"/>
              <a:cs typeface="Segoe UI Light" panose="020B0502040204020203" pitchFamily="34" charset="0"/>
            </a:rPr>
            <a:t>Filtro por Área</a:t>
          </a:r>
        </a:p>
      </xdr:txBody>
    </xdr:sp>
    <xdr:clientData/>
  </xdr:twoCellAnchor>
  <xdr:twoCellAnchor>
    <xdr:from>
      <xdr:col>19</xdr:col>
      <xdr:colOff>657226</xdr:colOff>
      <xdr:row>0</xdr:row>
      <xdr:rowOff>142875</xdr:rowOff>
    </xdr:from>
    <xdr:to>
      <xdr:col>22</xdr:col>
      <xdr:colOff>200026</xdr:colOff>
      <xdr:row>2</xdr:row>
      <xdr:rowOff>57150</xdr:rowOff>
    </xdr:to>
    <xdr:sp macro="" textlink="">
      <xdr:nvSpPr>
        <xdr:cNvPr id="31" name="CuadroTexto 30">
          <a:extLst>
            <a:ext uri="{FF2B5EF4-FFF2-40B4-BE49-F238E27FC236}">
              <a16:creationId xmlns:a16="http://schemas.microsoft.com/office/drawing/2014/main" id="{00000000-0008-0000-0200-00001F000000}"/>
            </a:ext>
          </a:extLst>
        </xdr:cNvPr>
        <xdr:cNvSpPr txBox="1"/>
      </xdr:nvSpPr>
      <xdr:spPr>
        <a:xfrm>
          <a:off x="15382876" y="142875"/>
          <a:ext cx="1828800" cy="295275"/>
        </a:xfrm>
        <a:prstGeom prst="rect">
          <a:avLst/>
        </a:prstGeom>
        <a:noFill/>
        <a:ln w="9525" cmpd="sng">
          <a:noFill/>
        </a:ln>
        <a:effectLst>
          <a:outerShdw blurRad="63500" dist="63500" dir="2700000" algn="tl" rotWithShape="0">
            <a:prstClr val="black">
              <a:alpha val="5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rgbClr val="FF0000"/>
              </a:solidFill>
              <a:latin typeface="Arial" panose="020B0604020202020204" pitchFamily="34" charset="0"/>
              <a:cs typeface="Arial" panose="020B0604020202020204" pitchFamily="34" charset="0"/>
            </a:rPr>
            <a:t>●</a:t>
          </a:r>
          <a:r>
            <a:rPr lang="es-MX" sz="1100" b="1">
              <a:solidFill>
                <a:schemeClr val="bg1"/>
              </a:solidFill>
              <a:latin typeface="Arial" panose="020B0604020202020204" pitchFamily="34" charset="0"/>
              <a:cs typeface="Arial" panose="020B0604020202020204" pitchFamily="34" charset="0"/>
            </a:rPr>
            <a:t> </a:t>
          </a:r>
          <a:r>
            <a:rPr lang="es-MX" sz="1100" b="1">
              <a:solidFill>
                <a:schemeClr val="bg1"/>
              </a:solidFill>
              <a:latin typeface="Segoe UI Light" panose="020B0502040204020203" pitchFamily="34" charset="0"/>
              <a:cs typeface="Segoe UI Light" panose="020B0502040204020203" pitchFamily="34" charset="0"/>
            </a:rPr>
            <a:t>Dpto.</a:t>
          </a:r>
        </a:p>
      </xdr:txBody>
    </xdr:sp>
    <xdr:clientData/>
  </xdr:twoCellAnchor>
  <xdr:twoCellAnchor>
    <xdr:from>
      <xdr:col>12</xdr:col>
      <xdr:colOff>742950</xdr:colOff>
      <xdr:row>28</xdr:row>
      <xdr:rowOff>190499</xdr:rowOff>
    </xdr:from>
    <xdr:to>
      <xdr:col>17</xdr:col>
      <xdr:colOff>495300</xdr:colOff>
      <xdr:row>37</xdr:row>
      <xdr:rowOff>85724</xdr:rowOff>
    </xdr:to>
    <xdr:graphicFrame macro="">
      <xdr:nvGraphicFramePr>
        <xdr:cNvPr id="74" name="Gráfico 73">
          <a:extLst>
            <a:ext uri="{FF2B5EF4-FFF2-40B4-BE49-F238E27FC236}">
              <a16:creationId xmlns:a16="http://schemas.microsoft.com/office/drawing/2014/main" id="{00000000-0008-0000-0200-00004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171451</xdr:colOff>
      <xdr:row>26</xdr:row>
      <xdr:rowOff>38100</xdr:rowOff>
    </xdr:from>
    <xdr:to>
      <xdr:col>15</xdr:col>
      <xdr:colOff>752474</xdr:colOff>
      <xdr:row>27</xdr:row>
      <xdr:rowOff>171450</xdr:rowOff>
    </xdr:to>
    <xdr:sp macro="" textlink="">
      <xdr:nvSpPr>
        <xdr:cNvPr id="75" name="CuadroTexto 74">
          <a:extLst>
            <a:ext uri="{FF2B5EF4-FFF2-40B4-BE49-F238E27FC236}">
              <a16:creationId xmlns:a16="http://schemas.microsoft.com/office/drawing/2014/main" id="{00000000-0008-0000-0200-00004B000000}"/>
            </a:ext>
          </a:extLst>
        </xdr:cNvPr>
        <xdr:cNvSpPr txBox="1"/>
      </xdr:nvSpPr>
      <xdr:spPr>
        <a:xfrm>
          <a:off x="10325101" y="4991100"/>
          <a:ext cx="2105023"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a:ln>
                <a:solidFill>
                  <a:srgbClr val="2E2F3C"/>
                </a:solidFill>
              </a:ln>
              <a:solidFill>
                <a:srgbClr val="2E2F3C"/>
              </a:solidFill>
              <a:effectLst/>
              <a:latin typeface="Segoe UI Light" panose="020B0502040204020203" pitchFamily="34" charset="0"/>
              <a:cs typeface="Segoe UI Light" panose="020B0502040204020203" pitchFamily="34" charset="0"/>
            </a:rPr>
            <a:t>Deserciones Totales</a:t>
          </a:r>
          <a:endParaRPr lang="es-MX" sz="1400">
            <a:ln>
              <a:solidFill>
                <a:srgbClr val="FE4069"/>
              </a:solidFill>
            </a:ln>
            <a:solidFill>
              <a:srgbClr val="FE4069"/>
            </a:solidFill>
            <a:effectLst/>
            <a:latin typeface="Segoe UI Light" panose="020B0502040204020203" pitchFamily="34" charset="0"/>
            <a:cs typeface="Segoe UI Light" panose="020B0502040204020203" pitchFamily="34" charset="0"/>
          </a:endParaRPr>
        </a:p>
      </xdr:txBody>
    </xdr:sp>
    <xdr:clientData/>
  </xdr:twoCellAnchor>
  <xdr:twoCellAnchor>
    <xdr:from>
      <xdr:col>13</xdr:col>
      <xdr:colOff>171451</xdr:colOff>
      <xdr:row>27</xdr:row>
      <xdr:rowOff>85725</xdr:rowOff>
    </xdr:from>
    <xdr:to>
      <xdr:col>15</xdr:col>
      <xdr:colOff>552450</xdr:colOff>
      <xdr:row>29</xdr:row>
      <xdr:rowOff>28575</xdr:rowOff>
    </xdr:to>
    <xdr:sp macro="" textlink="">
      <xdr:nvSpPr>
        <xdr:cNvPr id="76" name="CuadroTexto 75">
          <a:extLst>
            <a:ext uri="{FF2B5EF4-FFF2-40B4-BE49-F238E27FC236}">
              <a16:creationId xmlns:a16="http://schemas.microsoft.com/office/drawing/2014/main" id="{00000000-0008-0000-0200-00004C000000}"/>
            </a:ext>
          </a:extLst>
        </xdr:cNvPr>
        <xdr:cNvSpPr txBox="1"/>
      </xdr:nvSpPr>
      <xdr:spPr>
        <a:xfrm>
          <a:off x="10325101" y="5229225"/>
          <a:ext cx="1904999"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a:ln>
                <a:noFill/>
              </a:ln>
              <a:solidFill>
                <a:srgbClr val="2E2F3C"/>
              </a:solidFill>
              <a:effectLst/>
              <a:latin typeface="Segoe UI Light" panose="020B0502040204020203" pitchFamily="34" charset="0"/>
              <a:cs typeface="Segoe UI Light" panose="020B0502040204020203" pitchFamily="34" charset="0"/>
            </a:rPr>
            <a:t>Por Nivel Educativo</a:t>
          </a:r>
          <a:endParaRPr lang="es-MX" sz="1200">
            <a:ln>
              <a:noFill/>
            </a:ln>
            <a:solidFill>
              <a:srgbClr val="FE4069"/>
            </a:solidFill>
            <a:effectLst/>
            <a:latin typeface="Segoe UI Light" panose="020B0502040204020203" pitchFamily="34" charset="0"/>
            <a:cs typeface="Segoe UI Light" panose="020B0502040204020203" pitchFamily="34" charset="0"/>
          </a:endParaRPr>
        </a:p>
      </xdr:txBody>
    </xdr:sp>
    <xdr:clientData/>
  </xdr:twoCellAnchor>
  <xdr:twoCellAnchor>
    <xdr:from>
      <xdr:col>13</xdr:col>
      <xdr:colOff>133350</xdr:colOff>
      <xdr:row>26</xdr:row>
      <xdr:rowOff>133350</xdr:rowOff>
    </xdr:from>
    <xdr:to>
      <xdr:col>13</xdr:col>
      <xdr:colOff>133350</xdr:colOff>
      <xdr:row>28</xdr:row>
      <xdr:rowOff>112350</xdr:rowOff>
    </xdr:to>
    <xdr:cxnSp macro="">
      <xdr:nvCxnSpPr>
        <xdr:cNvPr id="77" name="Conector recto 76">
          <a:extLst>
            <a:ext uri="{FF2B5EF4-FFF2-40B4-BE49-F238E27FC236}">
              <a16:creationId xmlns:a16="http://schemas.microsoft.com/office/drawing/2014/main" id="{00000000-0008-0000-0200-00004D000000}"/>
            </a:ext>
          </a:extLst>
        </xdr:cNvPr>
        <xdr:cNvCxnSpPr/>
      </xdr:nvCxnSpPr>
      <xdr:spPr>
        <a:xfrm>
          <a:off x="10287000" y="5086350"/>
          <a:ext cx="0" cy="360000"/>
        </a:xfrm>
        <a:prstGeom prst="line">
          <a:avLst/>
        </a:prstGeom>
        <a:ln w="412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161926</xdr:colOff>
      <xdr:row>26</xdr:row>
      <xdr:rowOff>28575</xdr:rowOff>
    </xdr:from>
    <xdr:to>
      <xdr:col>20</xdr:col>
      <xdr:colOff>742949</xdr:colOff>
      <xdr:row>27</xdr:row>
      <xdr:rowOff>161925</xdr:rowOff>
    </xdr:to>
    <xdr:sp macro="" textlink="">
      <xdr:nvSpPr>
        <xdr:cNvPr id="78" name="CuadroTexto 77">
          <a:extLst>
            <a:ext uri="{FF2B5EF4-FFF2-40B4-BE49-F238E27FC236}">
              <a16:creationId xmlns:a16="http://schemas.microsoft.com/office/drawing/2014/main" id="{00000000-0008-0000-0200-00004E000000}"/>
            </a:ext>
          </a:extLst>
        </xdr:cNvPr>
        <xdr:cNvSpPr txBox="1"/>
      </xdr:nvSpPr>
      <xdr:spPr>
        <a:xfrm>
          <a:off x="14125576" y="4981575"/>
          <a:ext cx="2105023"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a:ln>
                <a:solidFill>
                  <a:srgbClr val="2E2F3C"/>
                </a:solidFill>
              </a:ln>
              <a:solidFill>
                <a:srgbClr val="2E2F3C"/>
              </a:solidFill>
              <a:effectLst/>
              <a:latin typeface="Segoe UI Light" panose="020B0502040204020203" pitchFamily="34" charset="0"/>
              <a:cs typeface="Segoe UI Light" panose="020B0502040204020203" pitchFamily="34" charset="0"/>
            </a:rPr>
            <a:t>Relación Total</a:t>
          </a:r>
          <a:endParaRPr lang="es-MX" sz="1400">
            <a:ln>
              <a:solidFill>
                <a:srgbClr val="FE4069"/>
              </a:solidFill>
            </a:ln>
            <a:solidFill>
              <a:srgbClr val="FE4069"/>
            </a:solidFill>
            <a:effectLst/>
            <a:latin typeface="Segoe UI Light" panose="020B0502040204020203" pitchFamily="34" charset="0"/>
            <a:cs typeface="Segoe UI Light" panose="020B0502040204020203" pitchFamily="34" charset="0"/>
          </a:endParaRPr>
        </a:p>
      </xdr:txBody>
    </xdr:sp>
    <xdr:clientData/>
  </xdr:twoCellAnchor>
  <xdr:twoCellAnchor>
    <xdr:from>
      <xdr:col>18</xdr:col>
      <xdr:colOff>123825</xdr:colOff>
      <xdr:row>26</xdr:row>
      <xdr:rowOff>123825</xdr:rowOff>
    </xdr:from>
    <xdr:to>
      <xdr:col>18</xdr:col>
      <xdr:colOff>123825</xdr:colOff>
      <xdr:row>28</xdr:row>
      <xdr:rowOff>102825</xdr:rowOff>
    </xdr:to>
    <xdr:cxnSp macro="">
      <xdr:nvCxnSpPr>
        <xdr:cNvPr id="80" name="Conector recto 79">
          <a:extLst>
            <a:ext uri="{FF2B5EF4-FFF2-40B4-BE49-F238E27FC236}">
              <a16:creationId xmlns:a16="http://schemas.microsoft.com/office/drawing/2014/main" id="{00000000-0008-0000-0200-000050000000}"/>
            </a:ext>
          </a:extLst>
        </xdr:cNvPr>
        <xdr:cNvCxnSpPr/>
      </xdr:nvCxnSpPr>
      <xdr:spPr>
        <a:xfrm>
          <a:off x="14087475" y="5076825"/>
          <a:ext cx="0" cy="360000"/>
        </a:xfrm>
        <a:prstGeom prst="line">
          <a:avLst/>
        </a:prstGeom>
        <a:ln w="412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476251</xdr:colOff>
      <xdr:row>13</xdr:row>
      <xdr:rowOff>57150</xdr:rowOff>
    </xdr:from>
    <xdr:to>
      <xdr:col>6</xdr:col>
      <xdr:colOff>238124</xdr:colOff>
      <xdr:row>15</xdr:row>
      <xdr:rowOff>0</xdr:rowOff>
    </xdr:to>
    <xdr:sp macro="" textlink="">
      <xdr:nvSpPr>
        <xdr:cNvPr id="81" name="CuadroTexto 80">
          <a:extLst>
            <a:ext uri="{FF2B5EF4-FFF2-40B4-BE49-F238E27FC236}">
              <a16:creationId xmlns:a16="http://schemas.microsoft.com/office/drawing/2014/main" id="{00000000-0008-0000-0200-000051000000}"/>
            </a:ext>
          </a:extLst>
        </xdr:cNvPr>
        <xdr:cNvSpPr txBox="1"/>
      </xdr:nvSpPr>
      <xdr:spPr>
        <a:xfrm>
          <a:off x="2819401" y="2533650"/>
          <a:ext cx="2105023"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a:ln>
                <a:solidFill>
                  <a:srgbClr val="2E2F3C"/>
                </a:solidFill>
              </a:ln>
              <a:solidFill>
                <a:srgbClr val="2E2F3C"/>
              </a:solidFill>
              <a:effectLst/>
              <a:latin typeface="Segoe UI Light" panose="020B0502040204020203" pitchFamily="34" charset="0"/>
              <a:cs typeface="Segoe UI Light" panose="020B0502040204020203" pitchFamily="34" charset="0"/>
            </a:rPr>
            <a:t>Deserciones Totales</a:t>
          </a:r>
          <a:endParaRPr lang="es-MX" sz="1400">
            <a:ln>
              <a:solidFill>
                <a:srgbClr val="FE4069"/>
              </a:solidFill>
            </a:ln>
            <a:solidFill>
              <a:srgbClr val="FE4069"/>
            </a:solidFill>
            <a:effectLst/>
            <a:latin typeface="Segoe UI Light" panose="020B0502040204020203" pitchFamily="34" charset="0"/>
            <a:cs typeface="Segoe UI Light" panose="020B0502040204020203" pitchFamily="34" charset="0"/>
          </a:endParaRPr>
        </a:p>
      </xdr:txBody>
    </xdr:sp>
    <xdr:clientData/>
  </xdr:twoCellAnchor>
  <xdr:twoCellAnchor>
    <xdr:from>
      <xdr:col>3</xdr:col>
      <xdr:colOff>476251</xdr:colOff>
      <xdr:row>14</xdr:row>
      <xdr:rowOff>104775</xdr:rowOff>
    </xdr:from>
    <xdr:to>
      <xdr:col>6</xdr:col>
      <xdr:colOff>523875</xdr:colOff>
      <xdr:row>16</xdr:row>
      <xdr:rowOff>47625</xdr:rowOff>
    </xdr:to>
    <xdr:sp macro="" textlink="">
      <xdr:nvSpPr>
        <xdr:cNvPr id="82" name="CuadroTexto 81">
          <a:extLst>
            <a:ext uri="{FF2B5EF4-FFF2-40B4-BE49-F238E27FC236}">
              <a16:creationId xmlns:a16="http://schemas.microsoft.com/office/drawing/2014/main" id="{00000000-0008-0000-0200-000052000000}"/>
            </a:ext>
          </a:extLst>
        </xdr:cNvPr>
        <xdr:cNvSpPr txBox="1"/>
      </xdr:nvSpPr>
      <xdr:spPr>
        <a:xfrm>
          <a:off x="2819401" y="2771775"/>
          <a:ext cx="2390774"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a:ln>
                <a:noFill/>
              </a:ln>
              <a:solidFill>
                <a:srgbClr val="2E2F3C"/>
              </a:solidFill>
              <a:effectLst/>
              <a:latin typeface="Segoe UI Light" panose="020B0502040204020203" pitchFamily="34" charset="0"/>
              <a:cs typeface="Segoe UI Light" panose="020B0502040204020203" pitchFamily="34" charset="0"/>
            </a:rPr>
            <a:t>Por Tipo de Cargo del Empleado</a:t>
          </a:r>
          <a:endParaRPr lang="es-MX" sz="1200">
            <a:ln>
              <a:noFill/>
            </a:ln>
            <a:solidFill>
              <a:srgbClr val="FE4069"/>
            </a:solidFill>
            <a:effectLst/>
            <a:latin typeface="Segoe UI Light" panose="020B0502040204020203" pitchFamily="34" charset="0"/>
            <a:cs typeface="Segoe UI Light" panose="020B0502040204020203" pitchFamily="34" charset="0"/>
          </a:endParaRPr>
        </a:p>
      </xdr:txBody>
    </xdr:sp>
    <xdr:clientData/>
  </xdr:twoCellAnchor>
  <xdr:twoCellAnchor>
    <xdr:from>
      <xdr:col>18</xdr:col>
      <xdr:colOff>161927</xdr:colOff>
      <xdr:row>27</xdr:row>
      <xdr:rowOff>85725</xdr:rowOff>
    </xdr:from>
    <xdr:to>
      <xdr:col>18</xdr:col>
      <xdr:colOff>533401</xdr:colOff>
      <xdr:row>29</xdr:row>
      <xdr:rowOff>28575</xdr:rowOff>
    </xdr:to>
    <xdr:sp macro="" textlink="Análisis!$C$96">
      <xdr:nvSpPr>
        <xdr:cNvPr id="79" name="CuadroTexto 78">
          <a:extLst>
            <a:ext uri="{FF2B5EF4-FFF2-40B4-BE49-F238E27FC236}">
              <a16:creationId xmlns:a16="http://schemas.microsoft.com/office/drawing/2014/main" id="{00000000-0008-0000-0200-00004F000000}"/>
            </a:ext>
          </a:extLst>
        </xdr:cNvPr>
        <xdr:cNvSpPr txBox="1"/>
      </xdr:nvSpPr>
      <xdr:spPr>
        <a:xfrm>
          <a:off x="14125577" y="5229225"/>
          <a:ext cx="371474"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D46263F-4E25-4331-9AAC-BE247821329A}" type="TxLink">
            <a:rPr lang="en-US" sz="1200" b="0" i="0" u="none" strike="noStrike">
              <a:ln>
                <a:noFill/>
              </a:ln>
              <a:solidFill>
                <a:srgbClr val="000000"/>
              </a:solidFill>
              <a:effectLst/>
              <a:latin typeface="Segoe UI Light" panose="020B0502040204020203" pitchFamily="34" charset="0"/>
              <a:cs typeface="Segoe UI Light" panose="020B0502040204020203" pitchFamily="34" charset="0"/>
            </a:rPr>
            <a:pPr/>
            <a:t> </a:t>
          </a:fld>
          <a:endParaRPr lang="es-MX" sz="1400">
            <a:ln>
              <a:noFill/>
            </a:ln>
            <a:solidFill>
              <a:srgbClr val="FE4069"/>
            </a:solidFill>
            <a:effectLst/>
            <a:latin typeface="Segoe UI Light" panose="020B0502040204020203" pitchFamily="34" charset="0"/>
            <a:cs typeface="Segoe UI Light" panose="020B0502040204020203" pitchFamily="34" charset="0"/>
          </a:endParaRPr>
        </a:p>
      </xdr:txBody>
    </xdr:sp>
    <xdr:clientData/>
  </xdr:twoCellAnchor>
  <xdr:twoCellAnchor>
    <xdr:from>
      <xdr:col>3</xdr:col>
      <xdr:colOff>438150</xdr:colOff>
      <xdr:row>13</xdr:row>
      <xdr:rowOff>152400</xdr:rowOff>
    </xdr:from>
    <xdr:to>
      <xdr:col>3</xdr:col>
      <xdr:colOff>438150</xdr:colOff>
      <xdr:row>15</xdr:row>
      <xdr:rowOff>131400</xdr:rowOff>
    </xdr:to>
    <xdr:cxnSp macro="">
      <xdr:nvCxnSpPr>
        <xdr:cNvPr id="83" name="Conector recto 82">
          <a:extLst>
            <a:ext uri="{FF2B5EF4-FFF2-40B4-BE49-F238E27FC236}">
              <a16:creationId xmlns:a16="http://schemas.microsoft.com/office/drawing/2014/main" id="{00000000-0008-0000-0200-000053000000}"/>
            </a:ext>
          </a:extLst>
        </xdr:cNvPr>
        <xdr:cNvCxnSpPr/>
      </xdr:nvCxnSpPr>
      <xdr:spPr>
        <a:xfrm>
          <a:off x="2781300" y="2628900"/>
          <a:ext cx="0" cy="360000"/>
        </a:xfrm>
        <a:prstGeom prst="line">
          <a:avLst/>
        </a:prstGeom>
        <a:ln w="412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257176</xdr:colOff>
      <xdr:row>26</xdr:row>
      <xdr:rowOff>66675</xdr:rowOff>
    </xdr:from>
    <xdr:to>
      <xdr:col>11</xdr:col>
      <xdr:colOff>19049</xdr:colOff>
      <xdr:row>28</xdr:row>
      <xdr:rowOff>9525</xdr:rowOff>
    </xdr:to>
    <xdr:sp macro="" textlink="">
      <xdr:nvSpPr>
        <xdr:cNvPr id="84" name="CuadroTexto 83">
          <a:extLst>
            <a:ext uri="{FF2B5EF4-FFF2-40B4-BE49-F238E27FC236}">
              <a16:creationId xmlns:a16="http://schemas.microsoft.com/office/drawing/2014/main" id="{00000000-0008-0000-0200-000054000000}"/>
            </a:ext>
          </a:extLst>
        </xdr:cNvPr>
        <xdr:cNvSpPr txBox="1"/>
      </xdr:nvSpPr>
      <xdr:spPr>
        <a:xfrm>
          <a:off x="6505576" y="5019675"/>
          <a:ext cx="2105023"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a:ln>
                <a:solidFill>
                  <a:srgbClr val="2E2F3C"/>
                </a:solidFill>
              </a:ln>
              <a:solidFill>
                <a:srgbClr val="2E2F3C"/>
              </a:solidFill>
              <a:effectLst/>
              <a:latin typeface="Segoe UI Light" panose="020B0502040204020203" pitchFamily="34" charset="0"/>
              <a:cs typeface="Segoe UI Light" panose="020B0502040204020203" pitchFamily="34" charset="0"/>
            </a:rPr>
            <a:t>Nivel de Deserción</a:t>
          </a:r>
          <a:endParaRPr lang="es-MX" sz="1400">
            <a:ln>
              <a:solidFill>
                <a:srgbClr val="FE4069"/>
              </a:solidFill>
            </a:ln>
            <a:solidFill>
              <a:srgbClr val="FE4069"/>
            </a:solidFill>
            <a:effectLst/>
            <a:latin typeface="Segoe UI Light" panose="020B0502040204020203" pitchFamily="34" charset="0"/>
            <a:cs typeface="Segoe UI Light" panose="020B0502040204020203" pitchFamily="34" charset="0"/>
          </a:endParaRPr>
        </a:p>
      </xdr:txBody>
    </xdr:sp>
    <xdr:clientData/>
  </xdr:twoCellAnchor>
  <xdr:twoCellAnchor>
    <xdr:from>
      <xdr:col>8</xdr:col>
      <xdr:colOff>257176</xdr:colOff>
      <xdr:row>27</xdr:row>
      <xdr:rowOff>114300</xdr:rowOff>
    </xdr:from>
    <xdr:to>
      <xdr:col>10</xdr:col>
      <xdr:colOff>600075</xdr:colOff>
      <xdr:row>29</xdr:row>
      <xdr:rowOff>57150</xdr:rowOff>
    </xdr:to>
    <xdr:sp macro="" textlink="">
      <xdr:nvSpPr>
        <xdr:cNvPr id="85" name="CuadroTexto 84">
          <a:extLst>
            <a:ext uri="{FF2B5EF4-FFF2-40B4-BE49-F238E27FC236}">
              <a16:creationId xmlns:a16="http://schemas.microsoft.com/office/drawing/2014/main" id="{00000000-0008-0000-0200-000055000000}"/>
            </a:ext>
          </a:extLst>
        </xdr:cNvPr>
        <xdr:cNvSpPr txBox="1"/>
      </xdr:nvSpPr>
      <xdr:spPr>
        <a:xfrm>
          <a:off x="6505576" y="5257800"/>
          <a:ext cx="1904999"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a:ln>
                <a:noFill/>
              </a:ln>
              <a:solidFill>
                <a:srgbClr val="2E2F3C"/>
              </a:solidFill>
              <a:effectLst/>
              <a:latin typeface="Segoe UI Light" panose="020B0502040204020203" pitchFamily="34" charset="0"/>
              <a:cs typeface="Segoe UI Light" panose="020B0502040204020203" pitchFamily="34" charset="0"/>
            </a:rPr>
            <a:t>Por</a:t>
          </a:r>
          <a:r>
            <a:rPr lang="es-MX" sz="1200" baseline="0">
              <a:ln>
                <a:noFill/>
              </a:ln>
              <a:solidFill>
                <a:srgbClr val="2E2F3C"/>
              </a:solidFill>
              <a:effectLst/>
              <a:latin typeface="Segoe UI Light" panose="020B0502040204020203" pitchFamily="34" charset="0"/>
              <a:cs typeface="Segoe UI Light" panose="020B0502040204020203" pitchFamily="34" charset="0"/>
            </a:rPr>
            <a:t> Distancia al Trabajo</a:t>
          </a:r>
          <a:endParaRPr lang="es-MX" sz="1200">
            <a:ln>
              <a:noFill/>
            </a:ln>
            <a:solidFill>
              <a:srgbClr val="FE4069"/>
            </a:solidFill>
            <a:effectLst/>
            <a:latin typeface="Segoe UI Light" panose="020B0502040204020203" pitchFamily="34" charset="0"/>
            <a:cs typeface="Segoe UI Light" panose="020B0502040204020203" pitchFamily="34" charset="0"/>
          </a:endParaRPr>
        </a:p>
      </xdr:txBody>
    </xdr:sp>
    <xdr:clientData/>
  </xdr:twoCellAnchor>
  <xdr:twoCellAnchor>
    <xdr:from>
      <xdr:col>8</xdr:col>
      <xdr:colOff>219075</xdr:colOff>
      <xdr:row>26</xdr:row>
      <xdr:rowOff>161925</xdr:rowOff>
    </xdr:from>
    <xdr:to>
      <xdr:col>8</xdr:col>
      <xdr:colOff>219075</xdr:colOff>
      <xdr:row>28</xdr:row>
      <xdr:rowOff>140925</xdr:rowOff>
    </xdr:to>
    <xdr:cxnSp macro="">
      <xdr:nvCxnSpPr>
        <xdr:cNvPr id="86" name="Conector recto 85">
          <a:extLst>
            <a:ext uri="{FF2B5EF4-FFF2-40B4-BE49-F238E27FC236}">
              <a16:creationId xmlns:a16="http://schemas.microsoft.com/office/drawing/2014/main" id="{00000000-0008-0000-0200-000056000000}"/>
            </a:ext>
          </a:extLst>
        </xdr:cNvPr>
        <xdr:cNvCxnSpPr/>
      </xdr:nvCxnSpPr>
      <xdr:spPr>
        <a:xfrm>
          <a:off x="6467475" y="5114925"/>
          <a:ext cx="0" cy="360000"/>
        </a:xfrm>
        <a:prstGeom prst="line">
          <a:avLst/>
        </a:prstGeom>
        <a:ln w="412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400051</xdr:colOff>
      <xdr:row>12</xdr:row>
      <xdr:rowOff>161925</xdr:rowOff>
    </xdr:from>
    <xdr:to>
      <xdr:col>3</xdr:col>
      <xdr:colOff>161924</xdr:colOff>
      <xdr:row>14</xdr:row>
      <xdr:rowOff>104775</xdr:rowOff>
    </xdr:to>
    <xdr:sp macro="" textlink="">
      <xdr:nvSpPr>
        <xdr:cNvPr id="87" name="CuadroTexto 86">
          <a:extLst>
            <a:ext uri="{FF2B5EF4-FFF2-40B4-BE49-F238E27FC236}">
              <a16:creationId xmlns:a16="http://schemas.microsoft.com/office/drawing/2014/main" id="{00000000-0008-0000-0200-000057000000}"/>
            </a:ext>
          </a:extLst>
        </xdr:cNvPr>
        <xdr:cNvSpPr txBox="1"/>
      </xdr:nvSpPr>
      <xdr:spPr>
        <a:xfrm>
          <a:off x="400051" y="2447925"/>
          <a:ext cx="2105023"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300">
              <a:ln>
                <a:solidFill>
                  <a:schemeClr val="bg1"/>
                </a:solidFill>
              </a:ln>
              <a:solidFill>
                <a:schemeClr val="bg1"/>
              </a:solidFill>
              <a:effectLst/>
              <a:latin typeface="Segoe UI Light" panose="020B0502040204020203" pitchFamily="34" charset="0"/>
              <a:cs typeface="Segoe UI Light" panose="020B0502040204020203" pitchFamily="34" charset="0"/>
            </a:rPr>
            <a:t>Deserciones</a:t>
          </a:r>
        </a:p>
      </xdr:txBody>
    </xdr:sp>
    <xdr:clientData/>
  </xdr:twoCellAnchor>
  <xdr:twoCellAnchor>
    <xdr:from>
      <xdr:col>0</xdr:col>
      <xdr:colOff>400051</xdr:colOff>
      <xdr:row>13</xdr:row>
      <xdr:rowOff>171450</xdr:rowOff>
    </xdr:from>
    <xdr:to>
      <xdr:col>2</xdr:col>
      <xdr:colOff>742950</xdr:colOff>
      <xdr:row>15</xdr:row>
      <xdr:rowOff>114300</xdr:rowOff>
    </xdr:to>
    <xdr:sp macro="" textlink="">
      <xdr:nvSpPr>
        <xdr:cNvPr id="88" name="CuadroTexto 87">
          <a:extLst>
            <a:ext uri="{FF2B5EF4-FFF2-40B4-BE49-F238E27FC236}">
              <a16:creationId xmlns:a16="http://schemas.microsoft.com/office/drawing/2014/main" id="{00000000-0008-0000-0200-000058000000}"/>
            </a:ext>
          </a:extLst>
        </xdr:cNvPr>
        <xdr:cNvSpPr txBox="1"/>
      </xdr:nvSpPr>
      <xdr:spPr>
        <a:xfrm>
          <a:off x="400051" y="2647950"/>
          <a:ext cx="1904999"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ln>
                <a:noFill/>
              </a:ln>
              <a:solidFill>
                <a:schemeClr val="bg1"/>
              </a:solidFill>
              <a:effectLst/>
              <a:latin typeface="Segoe UI Light" panose="020B0502040204020203" pitchFamily="34" charset="0"/>
              <a:cs typeface="Segoe UI Light" panose="020B0502040204020203" pitchFamily="34" charset="0"/>
            </a:rPr>
            <a:t>Personal Capacitado</a:t>
          </a:r>
        </a:p>
      </xdr:txBody>
    </xdr:sp>
    <xdr:clientData/>
  </xdr:twoCellAnchor>
  <xdr:twoCellAnchor>
    <xdr:from>
      <xdr:col>0</xdr:col>
      <xdr:colOff>361950</xdr:colOff>
      <xdr:row>13</xdr:row>
      <xdr:rowOff>85725</xdr:rowOff>
    </xdr:from>
    <xdr:to>
      <xdr:col>0</xdr:col>
      <xdr:colOff>361950</xdr:colOff>
      <xdr:row>14</xdr:row>
      <xdr:rowOff>183225</xdr:rowOff>
    </xdr:to>
    <xdr:cxnSp macro="">
      <xdr:nvCxnSpPr>
        <xdr:cNvPr id="89" name="Conector recto 88">
          <a:extLst>
            <a:ext uri="{FF2B5EF4-FFF2-40B4-BE49-F238E27FC236}">
              <a16:creationId xmlns:a16="http://schemas.microsoft.com/office/drawing/2014/main" id="{00000000-0008-0000-0200-000059000000}"/>
            </a:ext>
          </a:extLst>
        </xdr:cNvPr>
        <xdr:cNvCxnSpPr/>
      </xdr:nvCxnSpPr>
      <xdr:spPr>
        <a:xfrm>
          <a:off x="361950" y="2562225"/>
          <a:ext cx="0" cy="288000"/>
        </a:xfrm>
        <a:prstGeom prst="line">
          <a:avLst/>
        </a:prstGeom>
        <a:ln w="4127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419101</xdr:colOff>
      <xdr:row>19</xdr:row>
      <xdr:rowOff>104775</xdr:rowOff>
    </xdr:from>
    <xdr:to>
      <xdr:col>3</xdr:col>
      <xdr:colOff>180974</xdr:colOff>
      <xdr:row>21</xdr:row>
      <xdr:rowOff>47625</xdr:rowOff>
    </xdr:to>
    <xdr:sp macro="" textlink="">
      <xdr:nvSpPr>
        <xdr:cNvPr id="90" name="CuadroTexto 89">
          <a:extLst>
            <a:ext uri="{FF2B5EF4-FFF2-40B4-BE49-F238E27FC236}">
              <a16:creationId xmlns:a16="http://schemas.microsoft.com/office/drawing/2014/main" id="{00000000-0008-0000-0200-00005A000000}"/>
            </a:ext>
          </a:extLst>
        </xdr:cNvPr>
        <xdr:cNvSpPr txBox="1"/>
      </xdr:nvSpPr>
      <xdr:spPr>
        <a:xfrm>
          <a:off x="419101" y="3724275"/>
          <a:ext cx="2105023"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300">
              <a:ln>
                <a:solidFill>
                  <a:schemeClr val="bg1"/>
                </a:solidFill>
              </a:ln>
              <a:solidFill>
                <a:schemeClr val="bg1"/>
              </a:solidFill>
              <a:effectLst/>
              <a:latin typeface="Segoe UI Light" panose="020B0502040204020203" pitchFamily="34" charset="0"/>
              <a:cs typeface="Segoe UI Light" panose="020B0502040204020203" pitchFamily="34" charset="0"/>
            </a:rPr>
            <a:t>Deserciones</a:t>
          </a:r>
        </a:p>
      </xdr:txBody>
    </xdr:sp>
    <xdr:clientData/>
  </xdr:twoCellAnchor>
  <xdr:twoCellAnchor>
    <xdr:from>
      <xdr:col>0</xdr:col>
      <xdr:colOff>419101</xdr:colOff>
      <xdr:row>20</xdr:row>
      <xdr:rowOff>114300</xdr:rowOff>
    </xdr:from>
    <xdr:to>
      <xdr:col>2</xdr:col>
      <xdr:colOff>762000</xdr:colOff>
      <xdr:row>22</xdr:row>
      <xdr:rowOff>57150</xdr:rowOff>
    </xdr:to>
    <xdr:sp macro="" textlink="">
      <xdr:nvSpPr>
        <xdr:cNvPr id="91" name="CuadroTexto 90">
          <a:extLst>
            <a:ext uri="{FF2B5EF4-FFF2-40B4-BE49-F238E27FC236}">
              <a16:creationId xmlns:a16="http://schemas.microsoft.com/office/drawing/2014/main" id="{00000000-0008-0000-0200-00005B000000}"/>
            </a:ext>
          </a:extLst>
        </xdr:cNvPr>
        <xdr:cNvSpPr txBox="1"/>
      </xdr:nvSpPr>
      <xdr:spPr>
        <a:xfrm>
          <a:off x="419101" y="3924300"/>
          <a:ext cx="1904999"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ln>
                <a:noFill/>
              </a:ln>
              <a:solidFill>
                <a:schemeClr val="bg1"/>
              </a:solidFill>
              <a:effectLst/>
              <a:latin typeface="Segoe UI Light" panose="020B0502040204020203" pitchFamily="34" charset="0"/>
              <a:cs typeface="Segoe UI Light" panose="020B0502040204020203" pitchFamily="34" charset="0"/>
            </a:rPr>
            <a:t>Personal No Capacitado</a:t>
          </a:r>
        </a:p>
      </xdr:txBody>
    </xdr:sp>
    <xdr:clientData/>
  </xdr:twoCellAnchor>
  <xdr:twoCellAnchor>
    <xdr:from>
      <xdr:col>0</xdr:col>
      <xdr:colOff>381000</xdr:colOff>
      <xdr:row>20</xdr:row>
      <xdr:rowOff>28575</xdr:rowOff>
    </xdr:from>
    <xdr:to>
      <xdr:col>0</xdr:col>
      <xdr:colOff>381000</xdr:colOff>
      <xdr:row>21</xdr:row>
      <xdr:rowOff>126075</xdr:rowOff>
    </xdr:to>
    <xdr:cxnSp macro="">
      <xdr:nvCxnSpPr>
        <xdr:cNvPr id="92" name="Conector recto 91">
          <a:extLst>
            <a:ext uri="{FF2B5EF4-FFF2-40B4-BE49-F238E27FC236}">
              <a16:creationId xmlns:a16="http://schemas.microsoft.com/office/drawing/2014/main" id="{00000000-0008-0000-0200-00005C000000}"/>
            </a:ext>
          </a:extLst>
        </xdr:cNvPr>
        <xdr:cNvCxnSpPr/>
      </xdr:nvCxnSpPr>
      <xdr:spPr>
        <a:xfrm>
          <a:off x="381000" y="3838575"/>
          <a:ext cx="0" cy="288000"/>
        </a:xfrm>
        <a:prstGeom prst="line">
          <a:avLst/>
        </a:prstGeom>
        <a:ln w="4127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428626</xdr:colOff>
      <xdr:row>27</xdr:row>
      <xdr:rowOff>76200</xdr:rowOff>
    </xdr:from>
    <xdr:to>
      <xdr:col>3</xdr:col>
      <xdr:colOff>190499</xdr:colOff>
      <xdr:row>29</xdr:row>
      <xdr:rowOff>19050</xdr:rowOff>
    </xdr:to>
    <xdr:sp macro="" textlink="">
      <xdr:nvSpPr>
        <xdr:cNvPr id="93" name="CuadroTexto 92">
          <a:extLst>
            <a:ext uri="{FF2B5EF4-FFF2-40B4-BE49-F238E27FC236}">
              <a16:creationId xmlns:a16="http://schemas.microsoft.com/office/drawing/2014/main" id="{00000000-0008-0000-0200-00005D000000}"/>
            </a:ext>
          </a:extLst>
        </xdr:cNvPr>
        <xdr:cNvSpPr txBox="1"/>
      </xdr:nvSpPr>
      <xdr:spPr>
        <a:xfrm>
          <a:off x="428626" y="5219700"/>
          <a:ext cx="2105023"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300">
              <a:ln>
                <a:solidFill>
                  <a:schemeClr val="bg1"/>
                </a:solidFill>
              </a:ln>
              <a:solidFill>
                <a:schemeClr val="bg1"/>
              </a:solidFill>
              <a:effectLst/>
              <a:latin typeface="Segoe UI Light" panose="020B0502040204020203" pitchFamily="34" charset="0"/>
              <a:cs typeface="Segoe UI Light" panose="020B0502040204020203" pitchFamily="34" charset="0"/>
            </a:rPr>
            <a:t>Deserción</a:t>
          </a:r>
        </a:p>
      </xdr:txBody>
    </xdr:sp>
    <xdr:clientData/>
  </xdr:twoCellAnchor>
  <xdr:twoCellAnchor>
    <xdr:from>
      <xdr:col>0</xdr:col>
      <xdr:colOff>428626</xdr:colOff>
      <xdr:row>26</xdr:row>
      <xdr:rowOff>104775</xdr:rowOff>
    </xdr:from>
    <xdr:to>
      <xdr:col>2</xdr:col>
      <xdr:colOff>771525</xdr:colOff>
      <xdr:row>28</xdr:row>
      <xdr:rowOff>47625</xdr:rowOff>
    </xdr:to>
    <xdr:sp macro="" textlink="">
      <xdr:nvSpPr>
        <xdr:cNvPr id="94" name="CuadroTexto 93">
          <a:extLst>
            <a:ext uri="{FF2B5EF4-FFF2-40B4-BE49-F238E27FC236}">
              <a16:creationId xmlns:a16="http://schemas.microsoft.com/office/drawing/2014/main" id="{00000000-0008-0000-0200-00005E000000}"/>
            </a:ext>
          </a:extLst>
        </xdr:cNvPr>
        <xdr:cNvSpPr txBox="1"/>
      </xdr:nvSpPr>
      <xdr:spPr>
        <a:xfrm>
          <a:off x="428626" y="5057775"/>
          <a:ext cx="1904999"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ln>
                <a:noFill/>
              </a:ln>
              <a:solidFill>
                <a:schemeClr val="bg1"/>
              </a:solidFill>
              <a:effectLst/>
              <a:latin typeface="Segoe UI Light" panose="020B0502040204020203" pitchFamily="34" charset="0"/>
              <a:cs typeface="Segoe UI Light" panose="020B0502040204020203" pitchFamily="34" charset="0"/>
            </a:rPr>
            <a:t>Motivo de</a:t>
          </a:r>
        </a:p>
      </xdr:txBody>
    </xdr:sp>
    <xdr:clientData/>
  </xdr:twoCellAnchor>
  <xdr:twoCellAnchor>
    <xdr:from>
      <xdr:col>0</xdr:col>
      <xdr:colOff>390525</xdr:colOff>
      <xdr:row>27</xdr:row>
      <xdr:rowOff>0</xdr:rowOff>
    </xdr:from>
    <xdr:to>
      <xdr:col>0</xdr:col>
      <xdr:colOff>390525</xdr:colOff>
      <xdr:row>28</xdr:row>
      <xdr:rowOff>97500</xdr:rowOff>
    </xdr:to>
    <xdr:cxnSp macro="">
      <xdr:nvCxnSpPr>
        <xdr:cNvPr id="95" name="Conector recto 94">
          <a:extLst>
            <a:ext uri="{FF2B5EF4-FFF2-40B4-BE49-F238E27FC236}">
              <a16:creationId xmlns:a16="http://schemas.microsoft.com/office/drawing/2014/main" id="{00000000-0008-0000-0200-00005F000000}"/>
            </a:ext>
          </a:extLst>
        </xdr:cNvPr>
        <xdr:cNvCxnSpPr/>
      </xdr:nvCxnSpPr>
      <xdr:spPr>
        <a:xfrm>
          <a:off x="390525" y="5143500"/>
          <a:ext cx="0" cy="288000"/>
        </a:xfrm>
        <a:prstGeom prst="line">
          <a:avLst/>
        </a:prstGeom>
        <a:ln w="4127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142876</xdr:colOff>
      <xdr:row>7</xdr:row>
      <xdr:rowOff>38100</xdr:rowOff>
    </xdr:from>
    <xdr:to>
      <xdr:col>2</xdr:col>
      <xdr:colOff>685799</xdr:colOff>
      <xdr:row>8</xdr:row>
      <xdr:rowOff>171450</xdr:rowOff>
    </xdr:to>
    <xdr:sp macro="" textlink="">
      <xdr:nvSpPr>
        <xdr:cNvPr id="96" name="CuadroTexto 95">
          <a:extLst>
            <a:ext uri="{FF2B5EF4-FFF2-40B4-BE49-F238E27FC236}">
              <a16:creationId xmlns:a16="http://schemas.microsoft.com/office/drawing/2014/main" id="{00000000-0008-0000-0200-000060000000}"/>
            </a:ext>
          </a:extLst>
        </xdr:cNvPr>
        <xdr:cNvSpPr txBox="1"/>
      </xdr:nvSpPr>
      <xdr:spPr>
        <a:xfrm>
          <a:off x="142876" y="1371600"/>
          <a:ext cx="2105023"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ln>
                <a:solidFill>
                  <a:srgbClr val="1391A6"/>
                </a:solidFill>
              </a:ln>
              <a:solidFill>
                <a:srgbClr val="1391A6"/>
              </a:solidFill>
              <a:effectLst/>
              <a:latin typeface="+mn-lt"/>
              <a:ea typeface="+mn-ea"/>
              <a:cs typeface="+mn-cs"/>
            </a:rPr>
            <a:t>●</a:t>
          </a:r>
          <a:r>
            <a:rPr lang="es-MX" sz="1400" b="1">
              <a:solidFill>
                <a:schemeClr val="dk1"/>
              </a:solidFill>
              <a:effectLst/>
              <a:latin typeface="+mn-lt"/>
              <a:ea typeface="+mn-ea"/>
              <a:cs typeface="+mn-cs"/>
            </a:rPr>
            <a:t> </a:t>
          </a:r>
          <a:r>
            <a:rPr lang="es-MX" sz="1400">
              <a:ln>
                <a:solidFill>
                  <a:srgbClr val="2E2F3C"/>
                </a:solidFill>
              </a:ln>
              <a:solidFill>
                <a:srgbClr val="2E2F3C"/>
              </a:solidFill>
              <a:effectLst/>
              <a:latin typeface="Segoe UI Light" panose="020B0502040204020203" pitchFamily="34" charset="0"/>
              <a:cs typeface="Segoe UI Light" panose="020B0502040204020203" pitchFamily="34" charset="0"/>
            </a:rPr>
            <a:t>Edad </a:t>
          </a:r>
          <a:r>
            <a:rPr lang="es-MX" sz="1400">
              <a:ln>
                <a:solidFill>
                  <a:srgbClr val="1391A6"/>
                </a:solidFill>
              </a:ln>
              <a:solidFill>
                <a:srgbClr val="1391A6"/>
              </a:solidFill>
              <a:effectLst/>
              <a:latin typeface="Segoe UI Light" panose="020B0502040204020203" pitchFamily="34" charset="0"/>
              <a:cs typeface="Segoe UI Light" panose="020B0502040204020203" pitchFamily="34" charset="0"/>
            </a:rPr>
            <a:t>Promedio</a:t>
          </a:r>
        </a:p>
      </xdr:txBody>
    </xdr:sp>
    <xdr:clientData/>
  </xdr:twoCellAnchor>
  <xdr:twoCellAnchor>
    <xdr:from>
      <xdr:col>0</xdr:col>
      <xdr:colOff>276226</xdr:colOff>
      <xdr:row>8</xdr:row>
      <xdr:rowOff>104775</xdr:rowOff>
    </xdr:from>
    <xdr:to>
      <xdr:col>2</xdr:col>
      <xdr:colOff>619125</xdr:colOff>
      <xdr:row>10</xdr:row>
      <xdr:rowOff>47625</xdr:rowOff>
    </xdr:to>
    <xdr:sp macro="" textlink="">
      <xdr:nvSpPr>
        <xdr:cNvPr id="97" name="CuadroTexto 96">
          <a:extLst>
            <a:ext uri="{FF2B5EF4-FFF2-40B4-BE49-F238E27FC236}">
              <a16:creationId xmlns:a16="http://schemas.microsoft.com/office/drawing/2014/main" id="{00000000-0008-0000-0200-000061000000}"/>
            </a:ext>
          </a:extLst>
        </xdr:cNvPr>
        <xdr:cNvSpPr txBox="1"/>
      </xdr:nvSpPr>
      <xdr:spPr>
        <a:xfrm>
          <a:off x="276226" y="1628775"/>
          <a:ext cx="1904999"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a:ln>
                <a:noFill/>
              </a:ln>
              <a:solidFill>
                <a:srgbClr val="2E2F3C"/>
              </a:solidFill>
              <a:effectLst/>
              <a:latin typeface="Segoe UI Light" panose="020B0502040204020203" pitchFamily="34" charset="0"/>
              <a:cs typeface="Segoe UI Light" panose="020B0502040204020203" pitchFamily="34" charset="0"/>
            </a:rPr>
            <a:t>Del Empleado</a:t>
          </a:r>
          <a:r>
            <a:rPr lang="es-MX" sz="1200" baseline="0">
              <a:ln>
                <a:noFill/>
              </a:ln>
              <a:solidFill>
                <a:srgbClr val="2E2F3C"/>
              </a:solidFill>
              <a:effectLst/>
              <a:latin typeface="Segoe UI Light" panose="020B0502040204020203" pitchFamily="34" charset="0"/>
              <a:cs typeface="Segoe UI Light" panose="020B0502040204020203" pitchFamily="34" charset="0"/>
            </a:rPr>
            <a:t> (Años)</a:t>
          </a:r>
          <a:endParaRPr lang="es-MX" sz="1200">
            <a:ln>
              <a:noFill/>
            </a:ln>
            <a:solidFill>
              <a:srgbClr val="FE4069"/>
            </a:solidFill>
            <a:effectLst/>
            <a:latin typeface="Segoe UI Light" panose="020B0502040204020203" pitchFamily="34" charset="0"/>
            <a:cs typeface="Segoe UI Light" panose="020B0502040204020203" pitchFamily="34" charset="0"/>
          </a:endParaRPr>
        </a:p>
      </xdr:txBody>
    </xdr:sp>
    <xdr:clientData/>
  </xdr:twoCellAnchor>
  <xdr:twoCellAnchor editAs="oneCell">
    <xdr:from>
      <xdr:col>17</xdr:col>
      <xdr:colOff>209551</xdr:colOff>
      <xdr:row>26</xdr:row>
      <xdr:rowOff>128112</xdr:rowOff>
    </xdr:from>
    <xdr:to>
      <xdr:col>17</xdr:col>
      <xdr:colOff>409575</xdr:colOff>
      <xdr:row>27</xdr:row>
      <xdr:rowOff>142160</xdr:rowOff>
    </xdr:to>
    <xdr:pic>
      <xdr:nvPicPr>
        <xdr:cNvPr id="98" name="Imagen 97" descr="Vector Freeuse Library Check Mark Svg Icon Free - Check Svg Icon Png - Free  PNG Images ID 128451 | TOPpng">
          <a:extLst>
            <a:ext uri="{FF2B5EF4-FFF2-40B4-BE49-F238E27FC236}">
              <a16:creationId xmlns:a16="http://schemas.microsoft.com/office/drawing/2014/main" id="{00000000-0008-0000-0200-000062000000}"/>
            </a:ext>
          </a:extLst>
        </xdr:cNvPr>
        <xdr:cNvPicPr>
          <a:picLocks noChangeAspect="1" noChangeArrowheads="1"/>
        </xdr:cNvPicPr>
      </xdr:nvPicPr>
      <xdr:blipFill>
        <a:blip xmlns:r="http://schemas.openxmlformats.org/officeDocument/2006/relationships" r:embed="rId9" cstate="print">
          <a:duotone>
            <a:schemeClr val="accent3">
              <a:shade val="45000"/>
              <a:satMod val="135000"/>
            </a:schemeClr>
            <a:prstClr val="white"/>
          </a:duotone>
          <a:extLst>
            <a:ext uri="{BEBA8EAE-BF5A-486C-A8C5-ECC9F3942E4B}">
              <a14:imgProps xmlns:a14="http://schemas.microsoft.com/office/drawing/2010/main">
                <a14:imgLayer r:embed="rId10">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13411201" y="5081112"/>
          <a:ext cx="200024" cy="2045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228601</xdr:colOff>
      <xdr:row>26</xdr:row>
      <xdr:rowOff>128112</xdr:rowOff>
    </xdr:from>
    <xdr:to>
      <xdr:col>12</xdr:col>
      <xdr:colOff>428625</xdr:colOff>
      <xdr:row>27</xdr:row>
      <xdr:rowOff>142160</xdr:rowOff>
    </xdr:to>
    <xdr:pic>
      <xdr:nvPicPr>
        <xdr:cNvPr id="99" name="Imagen 98" descr="Vector Freeuse Library Check Mark Svg Icon Free - Check Svg Icon Png - Free  PNG Images ID 128451 | TOPpng">
          <a:extLst>
            <a:ext uri="{FF2B5EF4-FFF2-40B4-BE49-F238E27FC236}">
              <a16:creationId xmlns:a16="http://schemas.microsoft.com/office/drawing/2014/main" id="{00000000-0008-0000-0200-000063000000}"/>
            </a:ext>
          </a:extLst>
        </xdr:cNvPr>
        <xdr:cNvPicPr>
          <a:picLocks noChangeAspect="1" noChangeArrowheads="1"/>
        </xdr:cNvPicPr>
      </xdr:nvPicPr>
      <xdr:blipFill>
        <a:blip xmlns:r="http://schemas.openxmlformats.org/officeDocument/2006/relationships" r:embed="rId9" cstate="print">
          <a:duotone>
            <a:schemeClr val="accent3">
              <a:shade val="45000"/>
              <a:satMod val="135000"/>
            </a:schemeClr>
            <a:prstClr val="white"/>
          </a:duotone>
          <a:extLst>
            <a:ext uri="{BEBA8EAE-BF5A-486C-A8C5-ECC9F3942E4B}">
              <a14:imgProps xmlns:a14="http://schemas.microsoft.com/office/drawing/2010/main">
                <a14:imgLayer r:embed="rId10">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9601201" y="5081112"/>
          <a:ext cx="200024" cy="2045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561974</xdr:colOff>
      <xdr:row>26</xdr:row>
      <xdr:rowOff>161925</xdr:rowOff>
    </xdr:from>
    <xdr:to>
      <xdr:col>2</xdr:col>
      <xdr:colOff>742949</xdr:colOff>
      <xdr:row>27</xdr:row>
      <xdr:rowOff>161925</xdr:rowOff>
    </xdr:to>
    <xdr:sp macro="" textlink="">
      <xdr:nvSpPr>
        <xdr:cNvPr id="101" name="Estrella de 5 puntas 100">
          <a:extLst>
            <a:ext uri="{FF2B5EF4-FFF2-40B4-BE49-F238E27FC236}">
              <a16:creationId xmlns:a16="http://schemas.microsoft.com/office/drawing/2014/main" id="{00000000-0008-0000-0200-000065000000}"/>
            </a:ext>
          </a:extLst>
        </xdr:cNvPr>
        <xdr:cNvSpPr/>
      </xdr:nvSpPr>
      <xdr:spPr>
        <a:xfrm>
          <a:off x="2124074" y="5114925"/>
          <a:ext cx="180975" cy="190500"/>
        </a:xfrm>
        <a:prstGeom prst="star5">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editAs="oneCell">
    <xdr:from>
      <xdr:col>6</xdr:col>
      <xdr:colOff>0</xdr:colOff>
      <xdr:row>48</xdr:row>
      <xdr:rowOff>0</xdr:rowOff>
    </xdr:from>
    <xdr:to>
      <xdr:col>6</xdr:col>
      <xdr:colOff>304800</xdr:colOff>
      <xdr:row>49</xdr:row>
      <xdr:rowOff>114300</xdr:rowOff>
    </xdr:to>
    <xdr:sp macro="" textlink="">
      <xdr:nvSpPr>
        <xdr:cNvPr id="2052" name="AutoShape 4" descr="White checkmark icon - Free white check mark icons">
          <a:extLst>
            <a:ext uri="{FF2B5EF4-FFF2-40B4-BE49-F238E27FC236}">
              <a16:creationId xmlns:a16="http://schemas.microsoft.com/office/drawing/2014/main" id="{00000000-0008-0000-0200-000004080000}"/>
            </a:ext>
          </a:extLst>
        </xdr:cNvPr>
        <xdr:cNvSpPr>
          <a:spLocks noChangeAspect="1" noChangeArrowheads="1"/>
        </xdr:cNvSpPr>
      </xdr:nvSpPr>
      <xdr:spPr bwMode="auto">
        <a:xfrm>
          <a:off x="4686300" y="914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533400</xdr:colOff>
      <xdr:row>20</xdr:row>
      <xdr:rowOff>47626</xdr:rowOff>
    </xdr:from>
    <xdr:to>
      <xdr:col>2</xdr:col>
      <xdr:colOff>723900</xdr:colOff>
      <xdr:row>21</xdr:row>
      <xdr:rowOff>47626</xdr:rowOff>
    </xdr:to>
    <xdr:pic>
      <xdr:nvPicPr>
        <xdr:cNvPr id="103" name="Imagen 102" descr="https://www.iconsdb.com/icons/preview/white/checkmark-xxl.png">
          <a:extLst>
            <a:ext uri="{FF2B5EF4-FFF2-40B4-BE49-F238E27FC236}">
              <a16:creationId xmlns:a16="http://schemas.microsoft.com/office/drawing/2014/main" id="{00000000-0008-0000-0200-000067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95500" y="3857626"/>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552450</xdr:colOff>
      <xdr:row>13</xdr:row>
      <xdr:rowOff>95251</xdr:rowOff>
    </xdr:from>
    <xdr:to>
      <xdr:col>2</xdr:col>
      <xdr:colOff>742950</xdr:colOff>
      <xdr:row>14</xdr:row>
      <xdr:rowOff>95251</xdr:rowOff>
    </xdr:to>
    <xdr:pic>
      <xdr:nvPicPr>
        <xdr:cNvPr id="104" name="Imagen 103" descr="https://www.iconsdb.com/icons/preview/white/checkmark-xxl.png">
          <a:extLst>
            <a:ext uri="{FF2B5EF4-FFF2-40B4-BE49-F238E27FC236}">
              <a16:creationId xmlns:a16="http://schemas.microsoft.com/office/drawing/2014/main" id="{00000000-0008-0000-0200-000068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114550" y="2571751"/>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323851</xdr:colOff>
      <xdr:row>13</xdr:row>
      <xdr:rowOff>104776</xdr:rowOff>
    </xdr:from>
    <xdr:to>
      <xdr:col>7</xdr:col>
      <xdr:colOff>514350</xdr:colOff>
      <xdr:row>14</xdr:row>
      <xdr:rowOff>104775</xdr:rowOff>
    </xdr:to>
    <xdr:pic>
      <xdr:nvPicPr>
        <xdr:cNvPr id="105" name="Imagen 104" descr="Deep pink checkmark icon - Free deep pink check mark icons">
          <a:extLst>
            <a:ext uri="{FF2B5EF4-FFF2-40B4-BE49-F238E27FC236}">
              <a16:creationId xmlns:a16="http://schemas.microsoft.com/office/drawing/2014/main" id="{00000000-0008-0000-0200-000069000000}"/>
            </a:ext>
          </a:extLst>
        </xdr:cNvPr>
        <xdr:cNvPicPr>
          <a:picLocks noChangeAspect="1" noChangeArrowheads="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5791201" y="2581276"/>
          <a:ext cx="190499" cy="190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44</xdr:row>
      <xdr:rowOff>0</xdr:rowOff>
    </xdr:from>
    <xdr:to>
      <xdr:col>5</xdr:col>
      <xdr:colOff>304800</xdr:colOff>
      <xdr:row>45</xdr:row>
      <xdr:rowOff>114300</xdr:rowOff>
    </xdr:to>
    <xdr:sp macro="" textlink="">
      <xdr:nvSpPr>
        <xdr:cNvPr id="2056" name="AutoShape 8" descr="Pink checkmark icon - Free pink check mark icons">
          <a:extLst>
            <a:ext uri="{FF2B5EF4-FFF2-40B4-BE49-F238E27FC236}">
              <a16:creationId xmlns:a16="http://schemas.microsoft.com/office/drawing/2014/main" id="{00000000-0008-0000-0200-000008080000}"/>
            </a:ext>
          </a:extLst>
        </xdr:cNvPr>
        <xdr:cNvSpPr>
          <a:spLocks noChangeAspect="1" noChangeArrowheads="1"/>
        </xdr:cNvSpPr>
      </xdr:nvSpPr>
      <xdr:spPr bwMode="auto">
        <a:xfrm>
          <a:off x="3905250" y="838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257176</xdr:colOff>
      <xdr:row>26</xdr:row>
      <xdr:rowOff>142876</xdr:rowOff>
    </xdr:from>
    <xdr:to>
      <xdr:col>22</xdr:col>
      <xdr:colOff>447675</xdr:colOff>
      <xdr:row>27</xdr:row>
      <xdr:rowOff>142875</xdr:rowOff>
    </xdr:to>
    <xdr:pic>
      <xdr:nvPicPr>
        <xdr:cNvPr id="107" name="Imagen 106" descr="Deep pink checkmark icon - Free deep pink check mark icons">
          <a:extLst>
            <a:ext uri="{FF2B5EF4-FFF2-40B4-BE49-F238E27FC236}">
              <a16:creationId xmlns:a16="http://schemas.microsoft.com/office/drawing/2014/main" id="{00000000-0008-0000-0200-00006B000000}"/>
            </a:ext>
          </a:extLst>
        </xdr:cNvPr>
        <xdr:cNvPicPr>
          <a:picLocks noChangeAspect="1" noChangeArrowheads="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17268826" y="5095876"/>
          <a:ext cx="190499" cy="190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676275</xdr:colOff>
      <xdr:row>27</xdr:row>
      <xdr:rowOff>114301</xdr:rowOff>
    </xdr:from>
    <xdr:to>
      <xdr:col>22</xdr:col>
      <xdr:colOff>561975</xdr:colOff>
      <xdr:row>37</xdr:row>
      <xdr:rowOff>47625</xdr:rowOff>
    </xdr:to>
    <xdr:graphicFrame macro="">
      <xdr:nvGraphicFramePr>
        <xdr:cNvPr id="108" name="Gráfico 107">
          <a:extLst>
            <a:ext uri="{FF2B5EF4-FFF2-40B4-BE49-F238E27FC236}">
              <a16:creationId xmlns:a16="http://schemas.microsoft.com/office/drawing/2014/main" id="{00000000-0008-0000-0200-00006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409576</xdr:colOff>
      <xdr:row>30</xdr:row>
      <xdr:rowOff>114300</xdr:rowOff>
    </xdr:from>
    <xdr:to>
      <xdr:col>20</xdr:col>
      <xdr:colOff>66675</xdr:colOff>
      <xdr:row>32</xdr:row>
      <xdr:rowOff>9525</xdr:rowOff>
    </xdr:to>
    <xdr:sp macro="" textlink="Análisis!$C$93">
      <xdr:nvSpPr>
        <xdr:cNvPr id="109" name="CuadroTexto 108">
          <a:extLst>
            <a:ext uri="{FF2B5EF4-FFF2-40B4-BE49-F238E27FC236}">
              <a16:creationId xmlns:a16="http://schemas.microsoft.com/office/drawing/2014/main" id="{00000000-0008-0000-0200-00006D000000}"/>
            </a:ext>
          </a:extLst>
        </xdr:cNvPr>
        <xdr:cNvSpPr txBox="1"/>
      </xdr:nvSpPr>
      <xdr:spPr>
        <a:xfrm>
          <a:off x="15135226" y="5829300"/>
          <a:ext cx="419099" cy="276225"/>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7018F93-F51D-4E68-8B5B-DF734B15D96D}" type="TxLink">
            <a:rPr lang="en-US" sz="1100" b="0" i="0" u="none" strike="noStrike">
              <a:ln>
                <a:solidFill>
                  <a:srgbClr val="2E2F3C"/>
                </a:solidFill>
              </a:ln>
              <a:solidFill>
                <a:srgbClr val="2E2F3C"/>
              </a:solidFill>
              <a:latin typeface="Leelawadee" panose="020B0502040204020203" pitchFamily="34" charset="-34"/>
              <a:ea typeface="+mn-ea"/>
              <a:cs typeface="Leelawadee" panose="020B0502040204020203" pitchFamily="34" charset="-34"/>
            </a:rPr>
            <a:pPr marL="0" indent="0" algn="ctr"/>
            <a:t>22</a:t>
          </a:fld>
          <a:endParaRPr lang="es-MX" sz="1600" b="1" i="0" u="none" strike="noStrike">
            <a:ln>
              <a:solidFill>
                <a:srgbClr val="2E2F3C"/>
              </a:solidFill>
            </a:ln>
            <a:solidFill>
              <a:srgbClr val="2E2F3C"/>
            </a:solidFill>
            <a:latin typeface="Leelawadee" panose="020B0502040204020203" pitchFamily="34" charset="-34"/>
            <a:ea typeface="+mn-ea"/>
            <a:cs typeface="Leelawadee" panose="020B0502040204020203" pitchFamily="34" charset="-34"/>
          </a:endParaRPr>
        </a:p>
      </xdr:txBody>
    </xdr:sp>
    <xdr:clientData/>
  </xdr:twoCellAnchor>
  <xdr:twoCellAnchor>
    <xdr:from>
      <xdr:col>19</xdr:col>
      <xdr:colOff>409576</xdr:colOff>
      <xdr:row>32</xdr:row>
      <xdr:rowOff>0</xdr:rowOff>
    </xdr:from>
    <xdr:to>
      <xdr:col>20</xdr:col>
      <xdr:colOff>66675</xdr:colOff>
      <xdr:row>33</xdr:row>
      <xdr:rowOff>85725</xdr:rowOff>
    </xdr:to>
    <xdr:sp macro="" textlink="Análisis!$C$94">
      <xdr:nvSpPr>
        <xdr:cNvPr id="110" name="CuadroTexto 109">
          <a:extLst>
            <a:ext uri="{FF2B5EF4-FFF2-40B4-BE49-F238E27FC236}">
              <a16:creationId xmlns:a16="http://schemas.microsoft.com/office/drawing/2014/main" id="{00000000-0008-0000-0200-00006E000000}"/>
            </a:ext>
          </a:extLst>
        </xdr:cNvPr>
        <xdr:cNvSpPr txBox="1"/>
      </xdr:nvSpPr>
      <xdr:spPr>
        <a:xfrm>
          <a:off x="15135226" y="6096000"/>
          <a:ext cx="419099" cy="276225"/>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493853D-0F50-45AF-B9E7-EBAB151BBF61}" type="TxLink">
            <a:rPr lang="en-US" sz="1100" b="0" i="0" u="none" strike="noStrike">
              <a:ln>
                <a:solidFill>
                  <a:srgbClr val="1391A6"/>
                </a:solidFill>
              </a:ln>
              <a:solidFill>
                <a:srgbClr val="1391A6"/>
              </a:solidFill>
              <a:latin typeface="Leelawadee" panose="020B0502040204020203" pitchFamily="34" charset="-34"/>
              <a:ea typeface="+mn-ea"/>
              <a:cs typeface="Leelawadee" panose="020B0502040204020203" pitchFamily="34" charset="-34"/>
            </a:rPr>
            <a:pPr marL="0" indent="0" algn="ctr"/>
            <a:t>5</a:t>
          </a:fld>
          <a:endParaRPr lang="es-MX" sz="1600" b="1" i="0" u="none" strike="noStrike">
            <a:ln>
              <a:solidFill>
                <a:srgbClr val="1391A6"/>
              </a:solidFill>
            </a:ln>
            <a:solidFill>
              <a:srgbClr val="1391A6"/>
            </a:solidFill>
            <a:latin typeface="Leelawadee" panose="020B0502040204020203" pitchFamily="34" charset="-34"/>
            <a:ea typeface="+mn-ea"/>
            <a:cs typeface="Leelawadee" panose="020B0502040204020203" pitchFamily="34" charset="-34"/>
          </a:endParaRPr>
        </a:p>
      </xdr:txBody>
    </xdr:sp>
    <xdr:clientData/>
  </xdr:twoCellAnchor>
  <xdr:twoCellAnchor>
    <xdr:from>
      <xdr:col>19</xdr:col>
      <xdr:colOff>409576</xdr:colOff>
      <xdr:row>33</xdr:row>
      <xdr:rowOff>57150</xdr:rowOff>
    </xdr:from>
    <xdr:to>
      <xdr:col>20</xdr:col>
      <xdr:colOff>66675</xdr:colOff>
      <xdr:row>34</xdr:row>
      <xdr:rowOff>142875</xdr:rowOff>
    </xdr:to>
    <xdr:sp macro="" textlink="Análisis!$C$95">
      <xdr:nvSpPr>
        <xdr:cNvPr id="111" name="CuadroTexto 110">
          <a:extLst>
            <a:ext uri="{FF2B5EF4-FFF2-40B4-BE49-F238E27FC236}">
              <a16:creationId xmlns:a16="http://schemas.microsoft.com/office/drawing/2014/main" id="{00000000-0008-0000-0200-00006F000000}"/>
            </a:ext>
          </a:extLst>
        </xdr:cNvPr>
        <xdr:cNvSpPr txBox="1"/>
      </xdr:nvSpPr>
      <xdr:spPr>
        <a:xfrm>
          <a:off x="15135226" y="6343650"/>
          <a:ext cx="419099" cy="276225"/>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E520392-8460-48C3-981B-56F554463C85}" type="TxLink">
            <a:rPr lang="en-US" sz="1100" b="0" i="0" u="none" strike="noStrike">
              <a:ln>
                <a:solidFill>
                  <a:srgbClr val="FE4069"/>
                </a:solidFill>
              </a:ln>
              <a:solidFill>
                <a:srgbClr val="FE4069"/>
              </a:solidFill>
              <a:latin typeface="Leelawadee" panose="020B0502040204020203" pitchFamily="34" charset="-34"/>
              <a:ea typeface="+mn-ea"/>
              <a:cs typeface="Leelawadee" panose="020B0502040204020203" pitchFamily="34" charset="-34"/>
            </a:rPr>
            <a:pPr marL="0" indent="0" algn="ctr"/>
            <a:t>20</a:t>
          </a:fld>
          <a:endParaRPr lang="es-MX" sz="1600" b="1" i="0" u="none" strike="noStrike">
            <a:ln>
              <a:solidFill>
                <a:srgbClr val="FE4069"/>
              </a:solidFill>
            </a:ln>
            <a:solidFill>
              <a:srgbClr val="FE4069"/>
            </a:solidFill>
            <a:latin typeface="Leelawadee" panose="020B0502040204020203" pitchFamily="34" charset="-34"/>
            <a:ea typeface="+mn-ea"/>
            <a:cs typeface="Leelawadee" panose="020B0502040204020203" pitchFamily="34" charset="-34"/>
          </a:endParaRPr>
        </a:p>
      </xdr:txBody>
    </xdr:sp>
    <xdr:clientData/>
  </xdr:twoCellAnchor>
  <xdr:twoCellAnchor>
    <xdr:from>
      <xdr:col>20</xdr:col>
      <xdr:colOff>647702</xdr:colOff>
      <xdr:row>30</xdr:row>
      <xdr:rowOff>104775</xdr:rowOff>
    </xdr:from>
    <xdr:to>
      <xdr:col>22</xdr:col>
      <xdr:colOff>123826</xdr:colOff>
      <xdr:row>32</xdr:row>
      <xdr:rowOff>47625</xdr:rowOff>
    </xdr:to>
    <xdr:sp macro="" textlink="">
      <xdr:nvSpPr>
        <xdr:cNvPr id="112" name="CuadroTexto 111">
          <a:extLst>
            <a:ext uri="{FF2B5EF4-FFF2-40B4-BE49-F238E27FC236}">
              <a16:creationId xmlns:a16="http://schemas.microsoft.com/office/drawing/2014/main" id="{00000000-0008-0000-0200-000070000000}"/>
            </a:ext>
          </a:extLst>
        </xdr:cNvPr>
        <xdr:cNvSpPr txBox="1"/>
      </xdr:nvSpPr>
      <xdr:spPr>
        <a:xfrm>
          <a:off x="16135352" y="5819775"/>
          <a:ext cx="1000124"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a:ln>
                <a:solidFill>
                  <a:srgbClr val="FE4069"/>
                </a:solidFill>
              </a:ln>
              <a:solidFill>
                <a:srgbClr val="FE4069"/>
              </a:solidFill>
              <a:effectLst/>
              <a:latin typeface="Segoe UI Light" panose="020B0502040204020203" pitchFamily="34" charset="0"/>
              <a:cs typeface="Segoe UI Light" panose="020B0502040204020203" pitchFamily="34" charset="0"/>
            </a:rPr>
            <a:t>Deserción</a:t>
          </a:r>
        </a:p>
      </xdr:txBody>
    </xdr:sp>
    <xdr:clientData/>
  </xdr:twoCellAnchor>
  <xdr:twoCellAnchor>
    <xdr:from>
      <xdr:col>20</xdr:col>
      <xdr:colOff>552451</xdr:colOff>
      <xdr:row>31</xdr:row>
      <xdr:rowOff>152400</xdr:rowOff>
    </xdr:from>
    <xdr:to>
      <xdr:col>22</xdr:col>
      <xdr:colOff>171450</xdr:colOff>
      <xdr:row>33</xdr:row>
      <xdr:rowOff>95250</xdr:rowOff>
    </xdr:to>
    <xdr:sp macro="" textlink="">
      <xdr:nvSpPr>
        <xdr:cNvPr id="113" name="CuadroTexto 112">
          <a:extLst>
            <a:ext uri="{FF2B5EF4-FFF2-40B4-BE49-F238E27FC236}">
              <a16:creationId xmlns:a16="http://schemas.microsoft.com/office/drawing/2014/main" id="{00000000-0008-0000-0200-000071000000}"/>
            </a:ext>
          </a:extLst>
        </xdr:cNvPr>
        <xdr:cNvSpPr txBox="1"/>
      </xdr:nvSpPr>
      <xdr:spPr>
        <a:xfrm>
          <a:off x="16040101" y="6057900"/>
          <a:ext cx="1142999"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ln>
                <a:noFill/>
              </a:ln>
              <a:solidFill>
                <a:srgbClr val="2E2F3C"/>
              </a:solidFill>
              <a:effectLst/>
              <a:latin typeface="Segoe UI Light" panose="020B0502040204020203" pitchFamily="34" charset="0"/>
              <a:cs typeface="Segoe UI Light" panose="020B0502040204020203" pitchFamily="34" charset="0"/>
            </a:rPr>
            <a:t>Total</a:t>
          </a:r>
          <a:r>
            <a:rPr lang="es-MX" sz="1200">
              <a:ln>
                <a:noFill/>
              </a:ln>
              <a:solidFill>
                <a:srgbClr val="2E2F3C"/>
              </a:solidFill>
              <a:effectLst/>
              <a:latin typeface="Segoe UI Light" panose="020B0502040204020203" pitchFamily="34" charset="0"/>
              <a:cs typeface="Segoe UI Light" panose="020B0502040204020203" pitchFamily="34" charset="0"/>
            </a:rPr>
            <a:t> por Área</a:t>
          </a:r>
          <a:endParaRPr lang="es-MX" sz="1200">
            <a:ln>
              <a:noFill/>
            </a:ln>
            <a:solidFill>
              <a:srgbClr val="FE4069"/>
            </a:solidFill>
            <a:effectLst/>
            <a:latin typeface="Segoe UI Light" panose="020B0502040204020203" pitchFamily="34" charset="0"/>
            <a:cs typeface="Segoe UI Light" panose="020B0502040204020203" pitchFamily="34" charset="0"/>
          </a:endParaRPr>
        </a:p>
      </xdr:txBody>
    </xdr:sp>
    <xdr:clientData/>
  </xdr:twoCellAnchor>
  <xdr:twoCellAnchor>
    <xdr:from>
      <xdr:col>10</xdr:col>
      <xdr:colOff>25947</xdr:colOff>
      <xdr:row>27</xdr:row>
      <xdr:rowOff>20364</xdr:rowOff>
    </xdr:from>
    <xdr:to>
      <xdr:col>12</xdr:col>
      <xdr:colOff>542925</xdr:colOff>
      <xdr:row>37</xdr:row>
      <xdr:rowOff>29888</xdr:rowOff>
    </xdr:to>
    <xdr:graphicFrame macro="">
      <xdr:nvGraphicFramePr>
        <xdr:cNvPr id="100" name="Gráfico 99">
          <a:extLst>
            <a:ext uri="{FF2B5EF4-FFF2-40B4-BE49-F238E27FC236}">
              <a16:creationId xmlns:a16="http://schemas.microsoft.com/office/drawing/2014/main" id="{00000000-0008-0000-0200-00006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683706</xdr:colOff>
      <xdr:row>31</xdr:row>
      <xdr:rowOff>72669</xdr:rowOff>
    </xdr:from>
    <xdr:to>
      <xdr:col>8</xdr:col>
      <xdr:colOff>758058</xdr:colOff>
      <xdr:row>31</xdr:row>
      <xdr:rowOff>148869</xdr:rowOff>
    </xdr:to>
    <xdr:sp macro="" textlink="">
      <xdr:nvSpPr>
        <xdr:cNvPr id="16" name="Rectángulo 15">
          <a:extLst>
            <a:ext uri="{FF2B5EF4-FFF2-40B4-BE49-F238E27FC236}">
              <a16:creationId xmlns:a16="http://schemas.microsoft.com/office/drawing/2014/main" id="{00000000-0008-0000-0200-000010000000}"/>
            </a:ext>
          </a:extLst>
        </xdr:cNvPr>
        <xdr:cNvSpPr/>
      </xdr:nvSpPr>
      <xdr:spPr>
        <a:xfrm>
          <a:off x="6922581" y="5978169"/>
          <a:ext cx="74352" cy="76200"/>
        </a:xfrm>
        <a:prstGeom prst="rect">
          <a:avLst/>
        </a:prstGeom>
        <a:solidFill>
          <a:srgbClr val="1391A6"/>
        </a:solidFill>
        <a:ln>
          <a:solidFill>
            <a:srgbClr val="1391A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9</xdr:col>
      <xdr:colOff>273476</xdr:colOff>
      <xdr:row>30</xdr:row>
      <xdr:rowOff>158394</xdr:rowOff>
    </xdr:from>
    <xdr:to>
      <xdr:col>10</xdr:col>
      <xdr:colOff>263950</xdr:colOff>
      <xdr:row>32</xdr:row>
      <xdr:rowOff>34569</xdr:rowOff>
    </xdr:to>
    <xdr:sp macro="" textlink="">
      <xdr:nvSpPr>
        <xdr:cNvPr id="102" name="CuadroTexto 101">
          <a:extLst>
            <a:ext uri="{FF2B5EF4-FFF2-40B4-BE49-F238E27FC236}">
              <a16:creationId xmlns:a16="http://schemas.microsoft.com/office/drawing/2014/main" id="{00000000-0008-0000-0200-000066000000}"/>
            </a:ext>
          </a:extLst>
        </xdr:cNvPr>
        <xdr:cNvSpPr txBox="1"/>
      </xdr:nvSpPr>
      <xdr:spPr>
        <a:xfrm>
          <a:off x="7292210" y="5873394"/>
          <a:ext cx="770334" cy="257175"/>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00" b="1">
              <a:ln>
                <a:noFill/>
              </a:ln>
              <a:solidFill>
                <a:schemeClr val="tx1">
                  <a:lumMod val="65000"/>
                  <a:lumOff val="35000"/>
                </a:schemeClr>
              </a:solidFill>
              <a:effectLst/>
              <a:latin typeface="Segoe UI Light" panose="020B0502040204020203" pitchFamily="34" charset="0"/>
              <a:cs typeface="Segoe UI Light" panose="020B0502040204020203" pitchFamily="34" charset="0"/>
            </a:rPr>
            <a:t>Muy Lejos</a:t>
          </a:r>
        </a:p>
      </xdr:txBody>
    </xdr:sp>
    <xdr:clientData/>
  </xdr:twoCellAnchor>
  <xdr:twoCellAnchor>
    <xdr:from>
      <xdr:col>8</xdr:col>
      <xdr:colOff>723900</xdr:colOff>
      <xdr:row>30</xdr:row>
      <xdr:rowOff>158394</xdr:rowOff>
    </xdr:from>
    <xdr:to>
      <xdr:col>9</xdr:col>
      <xdr:colOff>321099</xdr:colOff>
      <xdr:row>32</xdr:row>
      <xdr:rowOff>101244</xdr:rowOff>
    </xdr:to>
    <xdr:sp macro="" textlink="Análisis!$D$110">
      <xdr:nvSpPr>
        <xdr:cNvPr id="114" name="CuadroTexto 113">
          <a:extLst>
            <a:ext uri="{FF2B5EF4-FFF2-40B4-BE49-F238E27FC236}">
              <a16:creationId xmlns:a16="http://schemas.microsoft.com/office/drawing/2014/main" id="{00000000-0008-0000-0200-000072000000}"/>
            </a:ext>
          </a:extLst>
        </xdr:cNvPr>
        <xdr:cNvSpPr txBox="1"/>
      </xdr:nvSpPr>
      <xdr:spPr>
        <a:xfrm>
          <a:off x="6972300" y="5873394"/>
          <a:ext cx="378249" cy="323850"/>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9C74A82-9CBB-4FC2-97DD-10B91C5E6BA9}" type="TxLink">
            <a:rPr lang="en-US" sz="1100" b="0" i="0" u="none" strike="noStrike">
              <a:ln>
                <a:solidFill>
                  <a:srgbClr val="1391A6"/>
                </a:solidFill>
              </a:ln>
              <a:solidFill>
                <a:srgbClr val="1391A6"/>
              </a:solidFill>
              <a:latin typeface="Calibri"/>
              <a:ea typeface="+mn-ea"/>
              <a:cs typeface="Calibri"/>
            </a:rPr>
            <a:pPr marL="0" indent="0" algn="ctr"/>
            <a:t>7</a:t>
          </a:fld>
          <a:endParaRPr lang="es-MX" sz="1600" b="0" i="0" u="none" strike="noStrike">
            <a:ln>
              <a:solidFill>
                <a:srgbClr val="1391A6"/>
              </a:solidFill>
            </a:ln>
            <a:solidFill>
              <a:srgbClr val="1391A6"/>
            </a:solidFill>
            <a:latin typeface="Leelawadee" panose="020B0502040204020203" pitchFamily="34" charset="-34"/>
            <a:ea typeface="+mn-ea"/>
            <a:cs typeface="Leelawadee" panose="020B0502040204020203" pitchFamily="34" charset="-34"/>
          </a:endParaRPr>
        </a:p>
      </xdr:txBody>
    </xdr:sp>
    <xdr:clientData/>
  </xdr:twoCellAnchor>
  <xdr:twoCellAnchor>
    <xdr:from>
      <xdr:col>8</xdr:col>
      <xdr:colOff>683706</xdr:colOff>
      <xdr:row>32</xdr:row>
      <xdr:rowOff>110769</xdr:rowOff>
    </xdr:from>
    <xdr:to>
      <xdr:col>8</xdr:col>
      <xdr:colOff>758058</xdr:colOff>
      <xdr:row>32</xdr:row>
      <xdr:rowOff>186969</xdr:rowOff>
    </xdr:to>
    <xdr:sp macro="" textlink="">
      <xdr:nvSpPr>
        <xdr:cNvPr id="115" name="Rectángulo 114">
          <a:extLst>
            <a:ext uri="{FF2B5EF4-FFF2-40B4-BE49-F238E27FC236}">
              <a16:creationId xmlns:a16="http://schemas.microsoft.com/office/drawing/2014/main" id="{00000000-0008-0000-0200-000073000000}"/>
            </a:ext>
          </a:extLst>
        </xdr:cNvPr>
        <xdr:cNvSpPr/>
      </xdr:nvSpPr>
      <xdr:spPr>
        <a:xfrm>
          <a:off x="6922581" y="6206769"/>
          <a:ext cx="74352" cy="76200"/>
        </a:xfrm>
        <a:prstGeom prst="rect">
          <a:avLst/>
        </a:prstGeom>
        <a:solidFill>
          <a:srgbClr val="2E2F3C"/>
        </a:solidFill>
        <a:ln>
          <a:solidFill>
            <a:srgbClr val="2E2F3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ln>
              <a:solidFill>
                <a:srgbClr val="2E2F3C"/>
              </a:solidFill>
            </a:ln>
            <a:solidFill>
              <a:srgbClr val="2E2F3C"/>
            </a:solidFill>
          </a:endParaRPr>
        </a:p>
      </xdr:txBody>
    </xdr:sp>
    <xdr:clientData/>
  </xdr:twoCellAnchor>
  <xdr:twoCellAnchor>
    <xdr:from>
      <xdr:col>9</xdr:col>
      <xdr:colOff>273476</xdr:colOff>
      <xdr:row>32</xdr:row>
      <xdr:rowOff>5994</xdr:rowOff>
    </xdr:from>
    <xdr:to>
      <xdr:col>10</xdr:col>
      <xdr:colOff>263950</xdr:colOff>
      <xdr:row>33</xdr:row>
      <xdr:rowOff>72669</xdr:rowOff>
    </xdr:to>
    <xdr:sp macro="" textlink="">
      <xdr:nvSpPr>
        <xdr:cNvPr id="116" name="CuadroTexto 115">
          <a:extLst>
            <a:ext uri="{FF2B5EF4-FFF2-40B4-BE49-F238E27FC236}">
              <a16:creationId xmlns:a16="http://schemas.microsoft.com/office/drawing/2014/main" id="{00000000-0008-0000-0200-000074000000}"/>
            </a:ext>
          </a:extLst>
        </xdr:cNvPr>
        <xdr:cNvSpPr txBox="1"/>
      </xdr:nvSpPr>
      <xdr:spPr>
        <a:xfrm>
          <a:off x="7292210" y="6101994"/>
          <a:ext cx="770334" cy="257175"/>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00" b="1">
              <a:ln>
                <a:noFill/>
              </a:ln>
              <a:solidFill>
                <a:schemeClr val="tx1">
                  <a:lumMod val="65000"/>
                  <a:lumOff val="35000"/>
                </a:schemeClr>
              </a:solidFill>
              <a:effectLst/>
              <a:latin typeface="Segoe UI Light" panose="020B0502040204020203" pitchFamily="34" charset="0"/>
              <a:cs typeface="Segoe UI Light" panose="020B0502040204020203" pitchFamily="34" charset="0"/>
            </a:rPr>
            <a:t>Lejos</a:t>
          </a:r>
        </a:p>
      </xdr:txBody>
    </xdr:sp>
    <xdr:clientData/>
  </xdr:twoCellAnchor>
  <xdr:twoCellAnchor>
    <xdr:from>
      <xdr:col>8</xdr:col>
      <xdr:colOff>714375</xdr:colOff>
      <xdr:row>32</xdr:row>
      <xdr:rowOff>5994</xdr:rowOff>
    </xdr:from>
    <xdr:to>
      <xdr:col>9</xdr:col>
      <xdr:colOff>321099</xdr:colOff>
      <xdr:row>33</xdr:row>
      <xdr:rowOff>139344</xdr:rowOff>
    </xdr:to>
    <xdr:sp macro="" textlink="Análisis!$D$111">
      <xdr:nvSpPr>
        <xdr:cNvPr id="117" name="CuadroTexto 116">
          <a:extLst>
            <a:ext uri="{FF2B5EF4-FFF2-40B4-BE49-F238E27FC236}">
              <a16:creationId xmlns:a16="http://schemas.microsoft.com/office/drawing/2014/main" id="{00000000-0008-0000-0200-000075000000}"/>
            </a:ext>
          </a:extLst>
        </xdr:cNvPr>
        <xdr:cNvSpPr txBox="1"/>
      </xdr:nvSpPr>
      <xdr:spPr>
        <a:xfrm>
          <a:off x="6962775" y="6101994"/>
          <a:ext cx="387774" cy="323850"/>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F6EB8E3-E85D-485E-853E-9E287E0C0E06}" type="TxLink">
            <a:rPr lang="en-US" sz="1100" b="0" i="0" u="none" strike="noStrike">
              <a:ln>
                <a:solidFill>
                  <a:srgbClr val="2E2F3C"/>
                </a:solidFill>
              </a:ln>
              <a:solidFill>
                <a:srgbClr val="2E2F3C"/>
              </a:solidFill>
              <a:latin typeface="Calibri"/>
              <a:ea typeface="+mn-ea"/>
              <a:cs typeface="Calibri"/>
            </a:rPr>
            <a:pPr marL="0" indent="0" algn="ctr"/>
            <a:t>16</a:t>
          </a:fld>
          <a:endParaRPr lang="es-MX" sz="1600" b="0" i="0" u="none" strike="noStrike">
            <a:ln>
              <a:solidFill>
                <a:srgbClr val="2E2F3C"/>
              </a:solidFill>
            </a:ln>
            <a:solidFill>
              <a:srgbClr val="2E2F3C"/>
            </a:solidFill>
            <a:latin typeface="Leelawadee" panose="020B0502040204020203" pitchFamily="34" charset="-34"/>
            <a:ea typeface="+mn-ea"/>
            <a:cs typeface="Leelawadee" panose="020B0502040204020203" pitchFamily="34" charset="-34"/>
          </a:endParaRPr>
        </a:p>
      </xdr:txBody>
    </xdr:sp>
    <xdr:clientData/>
  </xdr:twoCellAnchor>
  <xdr:twoCellAnchor>
    <xdr:from>
      <xdr:col>8</xdr:col>
      <xdr:colOff>683706</xdr:colOff>
      <xdr:row>33</xdr:row>
      <xdr:rowOff>158394</xdr:rowOff>
    </xdr:from>
    <xdr:to>
      <xdr:col>8</xdr:col>
      <xdr:colOff>758058</xdr:colOff>
      <xdr:row>34</xdr:row>
      <xdr:rowOff>44094</xdr:rowOff>
    </xdr:to>
    <xdr:sp macro="" textlink="">
      <xdr:nvSpPr>
        <xdr:cNvPr id="118" name="Rectángulo 117">
          <a:extLst>
            <a:ext uri="{FF2B5EF4-FFF2-40B4-BE49-F238E27FC236}">
              <a16:creationId xmlns:a16="http://schemas.microsoft.com/office/drawing/2014/main" id="{00000000-0008-0000-0200-000076000000}"/>
            </a:ext>
          </a:extLst>
        </xdr:cNvPr>
        <xdr:cNvSpPr/>
      </xdr:nvSpPr>
      <xdr:spPr>
        <a:xfrm>
          <a:off x="6922581" y="6444894"/>
          <a:ext cx="74352" cy="76200"/>
        </a:xfrm>
        <a:prstGeom prst="rect">
          <a:avLst/>
        </a:prstGeom>
        <a:solidFill>
          <a:srgbClr val="FE4069"/>
        </a:solidFill>
        <a:ln>
          <a:solidFill>
            <a:srgbClr val="FE40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9</xdr:col>
      <xdr:colOff>273476</xdr:colOff>
      <xdr:row>33</xdr:row>
      <xdr:rowOff>53619</xdr:rowOff>
    </xdr:from>
    <xdr:to>
      <xdr:col>10</xdr:col>
      <xdr:colOff>263950</xdr:colOff>
      <xdr:row>34</xdr:row>
      <xdr:rowOff>120294</xdr:rowOff>
    </xdr:to>
    <xdr:sp macro="" textlink="">
      <xdr:nvSpPr>
        <xdr:cNvPr id="119" name="CuadroTexto 118">
          <a:extLst>
            <a:ext uri="{FF2B5EF4-FFF2-40B4-BE49-F238E27FC236}">
              <a16:creationId xmlns:a16="http://schemas.microsoft.com/office/drawing/2014/main" id="{00000000-0008-0000-0200-000077000000}"/>
            </a:ext>
          </a:extLst>
        </xdr:cNvPr>
        <xdr:cNvSpPr txBox="1"/>
      </xdr:nvSpPr>
      <xdr:spPr>
        <a:xfrm>
          <a:off x="7292210" y="6340119"/>
          <a:ext cx="770334" cy="257175"/>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00" b="1">
              <a:ln>
                <a:noFill/>
              </a:ln>
              <a:solidFill>
                <a:schemeClr val="tx1">
                  <a:lumMod val="65000"/>
                  <a:lumOff val="35000"/>
                </a:schemeClr>
              </a:solidFill>
              <a:effectLst/>
              <a:latin typeface="Segoe UI Light" panose="020B0502040204020203" pitchFamily="34" charset="0"/>
              <a:cs typeface="Segoe UI Light" panose="020B0502040204020203" pitchFamily="34" charset="0"/>
            </a:rPr>
            <a:t>Cerca</a:t>
          </a:r>
        </a:p>
      </xdr:txBody>
    </xdr:sp>
    <xdr:clientData/>
  </xdr:twoCellAnchor>
  <xdr:twoCellAnchor>
    <xdr:from>
      <xdr:col>8</xdr:col>
      <xdr:colOff>752475</xdr:colOff>
      <xdr:row>33</xdr:row>
      <xdr:rowOff>53619</xdr:rowOff>
    </xdr:from>
    <xdr:to>
      <xdr:col>9</xdr:col>
      <xdr:colOff>321099</xdr:colOff>
      <xdr:row>34</xdr:row>
      <xdr:rowOff>186969</xdr:rowOff>
    </xdr:to>
    <xdr:sp macro="" textlink="Análisis!$D$112">
      <xdr:nvSpPr>
        <xdr:cNvPr id="120" name="CuadroTexto 119">
          <a:extLst>
            <a:ext uri="{FF2B5EF4-FFF2-40B4-BE49-F238E27FC236}">
              <a16:creationId xmlns:a16="http://schemas.microsoft.com/office/drawing/2014/main" id="{00000000-0008-0000-0200-000078000000}"/>
            </a:ext>
          </a:extLst>
        </xdr:cNvPr>
        <xdr:cNvSpPr txBox="1"/>
      </xdr:nvSpPr>
      <xdr:spPr>
        <a:xfrm>
          <a:off x="7000875" y="6340119"/>
          <a:ext cx="349674" cy="323850"/>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C085D97-67B8-4B0E-BE20-FD97455BF06C}" type="TxLink">
            <a:rPr lang="en-US" sz="1100" b="0" i="0" u="none" strike="noStrike">
              <a:ln>
                <a:solidFill>
                  <a:srgbClr val="FE4069"/>
                </a:solidFill>
              </a:ln>
              <a:solidFill>
                <a:srgbClr val="FE4069"/>
              </a:solidFill>
              <a:latin typeface="Calibri"/>
              <a:ea typeface="+mn-ea"/>
              <a:cs typeface="Calibri"/>
            </a:rPr>
            <a:pPr marL="0" indent="0" algn="ctr"/>
            <a:t>24</a:t>
          </a:fld>
          <a:endParaRPr lang="es-MX" sz="1600" b="0" i="0" u="none" strike="noStrike">
            <a:ln>
              <a:solidFill>
                <a:srgbClr val="FE4069"/>
              </a:solidFill>
            </a:ln>
            <a:solidFill>
              <a:srgbClr val="FE4069"/>
            </a:solidFill>
            <a:latin typeface="Leelawadee" panose="020B0502040204020203" pitchFamily="34" charset="-34"/>
            <a:ea typeface="+mn-ea"/>
            <a:cs typeface="Leelawadee" panose="020B0502040204020203" pitchFamily="34" charset="-34"/>
          </a:endParaRPr>
        </a:p>
      </xdr:txBody>
    </xdr:sp>
    <xdr:clientData/>
  </xdr:twoCellAnchor>
  <xdr:twoCellAnchor editAs="oneCell">
    <xdr:from>
      <xdr:col>7</xdr:col>
      <xdr:colOff>671183</xdr:colOff>
      <xdr:row>30</xdr:row>
      <xdr:rowOff>135477</xdr:rowOff>
    </xdr:from>
    <xdr:to>
      <xdr:col>9</xdr:col>
      <xdr:colOff>35450</xdr:colOff>
      <xdr:row>35</xdr:row>
      <xdr:rowOff>107674</xdr:rowOff>
    </xdr:to>
    <xdr:pic>
      <xdr:nvPicPr>
        <xdr:cNvPr id="121" name="Imagen 120" descr="Location Png Images – Browse 190,084 Stock Photos, Vectors, and Video |  Adobe Stock">
          <a:extLst>
            <a:ext uri="{FF2B5EF4-FFF2-40B4-BE49-F238E27FC236}">
              <a16:creationId xmlns:a16="http://schemas.microsoft.com/office/drawing/2014/main" id="{00000000-0008-0000-0200-000079000000}"/>
            </a:ext>
          </a:extLst>
        </xdr:cNvPr>
        <xdr:cNvPicPr>
          <a:picLocks noChangeAspect="1" noChangeArrowheads="1"/>
        </xdr:cNvPicPr>
      </xdr:nvPicPr>
      <xdr:blipFill>
        <a:blip xmlns:r="http://schemas.openxmlformats.org/officeDocument/2006/relationships" r:embed="rId16" cstate="print">
          <a:lum bright="70000" contrast="-70000"/>
          <a:extLst>
            <a:ext uri="{BEBA8EAE-BF5A-486C-A8C5-ECC9F3942E4B}">
              <a14:imgProps xmlns:a14="http://schemas.microsoft.com/office/drawing/2010/main">
                <a14:imgLayer r:embed="rId17">
                  <a14:imgEffect>
                    <a14:backgroundRemoval t="1667" b="85278" l="4167" r="88333">
                      <a14:foregroundMark x1="68611" y1="25556" x2="68611" y2="28611"/>
                      <a14:foregroundMark x1="62222" y1="33889" x2="63889" y2="33611"/>
                      <a14:foregroundMark x1="55000" y1="37222" x2="54167" y2="38611"/>
                      <a14:foregroundMark x1="57778" y1="46111" x2="58889" y2="48056"/>
                      <a14:foregroundMark x1="59444" y1="56389" x2="57778" y2="58333"/>
                      <a14:foregroundMark x1="51944" y1="64167" x2="49722" y2="65556"/>
                      <a14:foregroundMark x1="45556" y1="71389" x2="43333" y2="71944"/>
                    </a14:backgroundRemoval>
                  </a14:imgEffect>
                </a14:imgLayer>
              </a14:imgProps>
            </a:ext>
            <a:ext uri="{28A0092B-C50C-407E-A947-70E740481C1C}">
              <a14:useLocalDpi xmlns:a14="http://schemas.microsoft.com/office/drawing/2010/main" val="0"/>
            </a:ext>
          </a:extLst>
        </a:blip>
        <a:srcRect/>
        <a:stretch>
          <a:fillRect/>
        </a:stretch>
      </xdr:blipFill>
      <xdr:spPr bwMode="auto">
        <a:xfrm>
          <a:off x="6121140" y="5850477"/>
          <a:ext cx="921397" cy="9246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595852</xdr:colOff>
      <xdr:row>16</xdr:row>
      <xdr:rowOff>152400</xdr:rowOff>
    </xdr:from>
    <xdr:to>
      <xdr:col>6</xdr:col>
      <xdr:colOff>103037</xdr:colOff>
      <xdr:row>18</xdr:row>
      <xdr:rowOff>95250</xdr:rowOff>
    </xdr:to>
    <xdr:sp macro="" textlink="Análisis!B149">
      <xdr:nvSpPr>
        <xdr:cNvPr id="122" name="CuadroTexto 121">
          <a:extLst>
            <a:ext uri="{FF2B5EF4-FFF2-40B4-BE49-F238E27FC236}">
              <a16:creationId xmlns:a16="http://schemas.microsoft.com/office/drawing/2014/main" id="{00000000-0008-0000-0200-00007A000000}"/>
            </a:ext>
          </a:extLst>
        </xdr:cNvPr>
        <xdr:cNvSpPr txBox="1"/>
      </xdr:nvSpPr>
      <xdr:spPr>
        <a:xfrm>
          <a:off x="2939002" y="3200400"/>
          <a:ext cx="1850335"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D67A9E6-CA53-49D4-8BC6-191805BCB693}" type="TxLink">
            <a:rPr lang="en-US" sz="1200" b="1">
              <a:solidFill>
                <a:sysClr val="windowText" lastClr="000000"/>
              </a:solidFill>
              <a:latin typeface="Segoe UI Light" panose="020B0502040204020203" pitchFamily="34" charset="0"/>
              <a:ea typeface="+mn-ea"/>
              <a:cs typeface="Segoe UI Light" panose="020B0502040204020203" pitchFamily="34" charset="0"/>
            </a:rPr>
            <a:pPr marL="0" indent="0"/>
            <a:t>Digitalizador</a:t>
          </a:fld>
          <a:endParaRPr lang="es-MX" sz="1200" b="1">
            <a:solidFill>
              <a:sysClr val="windowText" lastClr="000000"/>
            </a:solidFill>
            <a:latin typeface="Segoe UI Light" panose="020B0502040204020203" pitchFamily="34" charset="0"/>
            <a:ea typeface="+mn-ea"/>
            <a:cs typeface="Segoe UI Light" panose="020B0502040204020203" pitchFamily="34" charset="0"/>
          </a:endParaRPr>
        </a:p>
      </xdr:txBody>
    </xdr:sp>
    <xdr:clientData/>
  </xdr:twoCellAnchor>
  <xdr:twoCellAnchor>
    <xdr:from>
      <xdr:col>3</xdr:col>
      <xdr:colOff>411563</xdr:colOff>
      <xdr:row>17</xdr:row>
      <xdr:rowOff>88998</xdr:rowOff>
    </xdr:from>
    <xdr:to>
      <xdr:col>3</xdr:col>
      <xdr:colOff>485915</xdr:colOff>
      <xdr:row>17</xdr:row>
      <xdr:rowOff>165198</xdr:rowOff>
    </xdr:to>
    <xdr:sp macro="" textlink="">
      <xdr:nvSpPr>
        <xdr:cNvPr id="123" name="Rectángulo 122">
          <a:extLst>
            <a:ext uri="{FF2B5EF4-FFF2-40B4-BE49-F238E27FC236}">
              <a16:creationId xmlns:a16="http://schemas.microsoft.com/office/drawing/2014/main" id="{00000000-0008-0000-0200-00007B000000}"/>
            </a:ext>
          </a:extLst>
        </xdr:cNvPr>
        <xdr:cNvSpPr/>
      </xdr:nvSpPr>
      <xdr:spPr>
        <a:xfrm>
          <a:off x="2754713" y="3327498"/>
          <a:ext cx="74352" cy="76200"/>
        </a:xfrm>
        <a:prstGeom prst="rect">
          <a:avLst/>
        </a:prstGeom>
        <a:solidFill>
          <a:srgbClr val="FE4069"/>
        </a:solidFill>
        <a:ln>
          <a:solidFill>
            <a:srgbClr val="FE40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xdr:col>
      <xdr:colOff>411563</xdr:colOff>
      <xdr:row>32</xdr:row>
      <xdr:rowOff>69948</xdr:rowOff>
    </xdr:from>
    <xdr:to>
      <xdr:col>3</xdr:col>
      <xdr:colOff>485915</xdr:colOff>
      <xdr:row>32</xdr:row>
      <xdr:rowOff>146148</xdr:rowOff>
    </xdr:to>
    <xdr:sp macro="" textlink="">
      <xdr:nvSpPr>
        <xdr:cNvPr id="125" name="Rectángulo 124">
          <a:extLst>
            <a:ext uri="{FF2B5EF4-FFF2-40B4-BE49-F238E27FC236}">
              <a16:creationId xmlns:a16="http://schemas.microsoft.com/office/drawing/2014/main" id="{00000000-0008-0000-0200-00007D000000}"/>
            </a:ext>
          </a:extLst>
        </xdr:cNvPr>
        <xdr:cNvSpPr/>
      </xdr:nvSpPr>
      <xdr:spPr>
        <a:xfrm>
          <a:off x="2762877" y="6165948"/>
          <a:ext cx="74352" cy="76200"/>
        </a:xfrm>
        <a:prstGeom prst="rect">
          <a:avLst/>
        </a:prstGeom>
        <a:solidFill>
          <a:srgbClr val="FE4069"/>
        </a:solidFill>
        <a:ln>
          <a:solidFill>
            <a:srgbClr val="FE40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xdr:col>
      <xdr:colOff>411563</xdr:colOff>
      <xdr:row>19</xdr:row>
      <xdr:rowOff>23381</xdr:rowOff>
    </xdr:from>
    <xdr:to>
      <xdr:col>3</xdr:col>
      <xdr:colOff>485915</xdr:colOff>
      <xdr:row>19</xdr:row>
      <xdr:rowOff>99581</xdr:rowOff>
    </xdr:to>
    <xdr:sp macro="" textlink="">
      <xdr:nvSpPr>
        <xdr:cNvPr id="127" name="Rectángulo 126">
          <a:extLst>
            <a:ext uri="{FF2B5EF4-FFF2-40B4-BE49-F238E27FC236}">
              <a16:creationId xmlns:a16="http://schemas.microsoft.com/office/drawing/2014/main" id="{00000000-0008-0000-0200-00007F000000}"/>
            </a:ext>
          </a:extLst>
        </xdr:cNvPr>
        <xdr:cNvSpPr/>
      </xdr:nvSpPr>
      <xdr:spPr>
        <a:xfrm>
          <a:off x="2754713" y="3642881"/>
          <a:ext cx="74352" cy="76200"/>
        </a:xfrm>
        <a:prstGeom prst="rect">
          <a:avLst/>
        </a:prstGeom>
        <a:solidFill>
          <a:srgbClr val="FE4069"/>
        </a:solidFill>
        <a:ln>
          <a:solidFill>
            <a:srgbClr val="FE40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xdr:col>
      <xdr:colOff>411563</xdr:colOff>
      <xdr:row>20</xdr:row>
      <xdr:rowOff>148264</xdr:rowOff>
    </xdr:from>
    <xdr:to>
      <xdr:col>3</xdr:col>
      <xdr:colOff>485915</xdr:colOff>
      <xdr:row>21</xdr:row>
      <xdr:rowOff>33964</xdr:rowOff>
    </xdr:to>
    <xdr:sp macro="" textlink="">
      <xdr:nvSpPr>
        <xdr:cNvPr id="139" name="Rectángulo 138">
          <a:extLst>
            <a:ext uri="{FF2B5EF4-FFF2-40B4-BE49-F238E27FC236}">
              <a16:creationId xmlns:a16="http://schemas.microsoft.com/office/drawing/2014/main" id="{00000000-0008-0000-0200-00008B000000}"/>
            </a:ext>
          </a:extLst>
        </xdr:cNvPr>
        <xdr:cNvSpPr/>
      </xdr:nvSpPr>
      <xdr:spPr>
        <a:xfrm>
          <a:off x="2754713" y="3958264"/>
          <a:ext cx="74352" cy="76200"/>
        </a:xfrm>
        <a:prstGeom prst="rect">
          <a:avLst/>
        </a:prstGeom>
        <a:solidFill>
          <a:srgbClr val="FE4069"/>
        </a:solidFill>
        <a:ln>
          <a:solidFill>
            <a:srgbClr val="FE40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xdr:col>
      <xdr:colOff>411563</xdr:colOff>
      <xdr:row>22</xdr:row>
      <xdr:rowOff>82647</xdr:rowOff>
    </xdr:from>
    <xdr:to>
      <xdr:col>3</xdr:col>
      <xdr:colOff>485915</xdr:colOff>
      <xdr:row>22</xdr:row>
      <xdr:rowOff>158847</xdr:rowOff>
    </xdr:to>
    <xdr:sp macro="" textlink="">
      <xdr:nvSpPr>
        <xdr:cNvPr id="141" name="Rectángulo 140">
          <a:extLst>
            <a:ext uri="{FF2B5EF4-FFF2-40B4-BE49-F238E27FC236}">
              <a16:creationId xmlns:a16="http://schemas.microsoft.com/office/drawing/2014/main" id="{00000000-0008-0000-0200-00008D000000}"/>
            </a:ext>
          </a:extLst>
        </xdr:cNvPr>
        <xdr:cNvSpPr/>
      </xdr:nvSpPr>
      <xdr:spPr>
        <a:xfrm>
          <a:off x="2754713" y="4273647"/>
          <a:ext cx="74352" cy="76200"/>
        </a:xfrm>
        <a:prstGeom prst="rect">
          <a:avLst/>
        </a:prstGeom>
        <a:solidFill>
          <a:srgbClr val="FE4069"/>
        </a:solidFill>
        <a:ln>
          <a:solidFill>
            <a:srgbClr val="FE40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xdr:col>
      <xdr:colOff>411563</xdr:colOff>
      <xdr:row>24</xdr:row>
      <xdr:rowOff>17030</xdr:rowOff>
    </xdr:from>
    <xdr:to>
      <xdr:col>3</xdr:col>
      <xdr:colOff>485915</xdr:colOff>
      <xdr:row>24</xdr:row>
      <xdr:rowOff>93230</xdr:rowOff>
    </xdr:to>
    <xdr:sp macro="" textlink="">
      <xdr:nvSpPr>
        <xdr:cNvPr id="143" name="Rectángulo 142">
          <a:extLst>
            <a:ext uri="{FF2B5EF4-FFF2-40B4-BE49-F238E27FC236}">
              <a16:creationId xmlns:a16="http://schemas.microsoft.com/office/drawing/2014/main" id="{00000000-0008-0000-0200-00008F000000}"/>
            </a:ext>
          </a:extLst>
        </xdr:cNvPr>
        <xdr:cNvSpPr/>
      </xdr:nvSpPr>
      <xdr:spPr>
        <a:xfrm>
          <a:off x="2762877" y="4589030"/>
          <a:ext cx="74352" cy="76200"/>
        </a:xfrm>
        <a:prstGeom prst="rect">
          <a:avLst/>
        </a:prstGeom>
        <a:solidFill>
          <a:srgbClr val="FE4069"/>
        </a:solidFill>
        <a:ln>
          <a:solidFill>
            <a:srgbClr val="FE40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xdr:col>
      <xdr:colOff>411563</xdr:colOff>
      <xdr:row>25</xdr:row>
      <xdr:rowOff>141913</xdr:rowOff>
    </xdr:from>
    <xdr:to>
      <xdr:col>3</xdr:col>
      <xdr:colOff>485915</xdr:colOff>
      <xdr:row>26</xdr:row>
      <xdr:rowOff>27613</xdr:rowOff>
    </xdr:to>
    <xdr:sp macro="" textlink="">
      <xdr:nvSpPr>
        <xdr:cNvPr id="145" name="Rectángulo 144">
          <a:extLst>
            <a:ext uri="{FF2B5EF4-FFF2-40B4-BE49-F238E27FC236}">
              <a16:creationId xmlns:a16="http://schemas.microsoft.com/office/drawing/2014/main" id="{00000000-0008-0000-0200-000091000000}"/>
            </a:ext>
          </a:extLst>
        </xdr:cNvPr>
        <xdr:cNvSpPr/>
      </xdr:nvSpPr>
      <xdr:spPr>
        <a:xfrm>
          <a:off x="2762877" y="4904413"/>
          <a:ext cx="74352" cy="76200"/>
        </a:xfrm>
        <a:prstGeom prst="rect">
          <a:avLst/>
        </a:prstGeom>
        <a:solidFill>
          <a:srgbClr val="FE4069"/>
        </a:solidFill>
        <a:ln>
          <a:solidFill>
            <a:srgbClr val="FE40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xdr:col>
      <xdr:colOff>411563</xdr:colOff>
      <xdr:row>27</xdr:row>
      <xdr:rowOff>76296</xdr:rowOff>
    </xdr:from>
    <xdr:to>
      <xdr:col>3</xdr:col>
      <xdr:colOff>485915</xdr:colOff>
      <xdr:row>27</xdr:row>
      <xdr:rowOff>152496</xdr:rowOff>
    </xdr:to>
    <xdr:sp macro="" textlink="">
      <xdr:nvSpPr>
        <xdr:cNvPr id="147" name="Rectángulo 146">
          <a:extLst>
            <a:ext uri="{FF2B5EF4-FFF2-40B4-BE49-F238E27FC236}">
              <a16:creationId xmlns:a16="http://schemas.microsoft.com/office/drawing/2014/main" id="{00000000-0008-0000-0200-000093000000}"/>
            </a:ext>
          </a:extLst>
        </xdr:cNvPr>
        <xdr:cNvSpPr/>
      </xdr:nvSpPr>
      <xdr:spPr>
        <a:xfrm>
          <a:off x="2762877" y="5219796"/>
          <a:ext cx="74352" cy="76200"/>
        </a:xfrm>
        <a:prstGeom prst="rect">
          <a:avLst/>
        </a:prstGeom>
        <a:solidFill>
          <a:srgbClr val="FE4069"/>
        </a:solidFill>
        <a:ln>
          <a:solidFill>
            <a:srgbClr val="FE40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xdr:col>
      <xdr:colOff>411563</xdr:colOff>
      <xdr:row>29</xdr:row>
      <xdr:rowOff>10679</xdr:rowOff>
    </xdr:from>
    <xdr:to>
      <xdr:col>3</xdr:col>
      <xdr:colOff>485915</xdr:colOff>
      <xdr:row>29</xdr:row>
      <xdr:rowOff>86879</xdr:rowOff>
    </xdr:to>
    <xdr:sp macro="" textlink="">
      <xdr:nvSpPr>
        <xdr:cNvPr id="149" name="Rectángulo 148">
          <a:extLst>
            <a:ext uri="{FF2B5EF4-FFF2-40B4-BE49-F238E27FC236}">
              <a16:creationId xmlns:a16="http://schemas.microsoft.com/office/drawing/2014/main" id="{00000000-0008-0000-0200-000095000000}"/>
            </a:ext>
          </a:extLst>
        </xdr:cNvPr>
        <xdr:cNvSpPr/>
      </xdr:nvSpPr>
      <xdr:spPr>
        <a:xfrm>
          <a:off x="2762877" y="5535179"/>
          <a:ext cx="74352" cy="76200"/>
        </a:xfrm>
        <a:prstGeom prst="rect">
          <a:avLst/>
        </a:prstGeom>
        <a:solidFill>
          <a:srgbClr val="FE4069"/>
        </a:solidFill>
        <a:ln>
          <a:solidFill>
            <a:srgbClr val="FE40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xdr:col>
      <xdr:colOff>411563</xdr:colOff>
      <xdr:row>30</xdr:row>
      <xdr:rowOff>135562</xdr:rowOff>
    </xdr:from>
    <xdr:to>
      <xdr:col>3</xdr:col>
      <xdr:colOff>485915</xdr:colOff>
      <xdr:row>31</xdr:row>
      <xdr:rowOff>21262</xdr:rowOff>
    </xdr:to>
    <xdr:sp macro="" textlink="">
      <xdr:nvSpPr>
        <xdr:cNvPr id="151" name="Rectángulo 150">
          <a:extLst>
            <a:ext uri="{FF2B5EF4-FFF2-40B4-BE49-F238E27FC236}">
              <a16:creationId xmlns:a16="http://schemas.microsoft.com/office/drawing/2014/main" id="{00000000-0008-0000-0200-000097000000}"/>
            </a:ext>
          </a:extLst>
        </xdr:cNvPr>
        <xdr:cNvSpPr/>
      </xdr:nvSpPr>
      <xdr:spPr>
        <a:xfrm>
          <a:off x="2762877" y="5850562"/>
          <a:ext cx="74352" cy="76200"/>
        </a:xfrm>
        <a:prstGeom prst="rect">
          <a:avLst/>
        </a:prstGeom>
        <a:solidFill>
          <a:srgbClr val="FE4069"/>
        </a:solidFill>
        <a:ln>
          <a:solidFill>
            <a:srgbClr val="FE40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3</xdr:col>
      <xdr:colOff>595852</xdr:colOff>
      <xdr:row>18</xdr:row>
      <xdr:rowOff>89452</xdr:rowOff>
    </xdr:from>
    <xdr:to>
      <xdr:col>6</xdr:col>
      <xdr:colOff>103037</xdr:colOff>
      <xdr:row>20</xdr:row>
      <xdr:rowOff>32302</xdr:rowOff>
    </xdr:to>
    <xdr:sp macro="" textlink="Análisis!B150">
      <xdr:nvSpPr>
        <xdr:cNvPr id="152" name="CuadroTexto 151">
          <a:extLst>
            <a:ext uri="{FF2B5EF4-FFF2-40B4-BE49-F238E27FC236}">
              <a16:creationId xmlns:a16="http://schemas.microsoft.com/office/drawing/2014/main" id="{00000000-0008-0000-0200-000098000000}"/>
            </a:ext>
          </a:extLst>
        </xdr:cNvPr>
        <xdr:cNvSpPr txBox="1"/>
      </xdr:nvSpPr>
      <xdr:spPr>
        <a:xfrm>
          <a:off x="2939002" y="3518452"/>
          <a:ext cx="1850335"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B3E2995-7E13-4761-9D13-B194DEBC84A2}" type="TxLink">
            <a:rPr lang="en-US" sz="1200" b="1">
              <a:solidFill>
                <a:sysClr val="windowText" lastClr="000000"/>
              </a:solidFill>
              <a:latin typeface="Segoe UI Light" panose="020B0502040204020203" pitchFamily="34" charset="0"/>
              <a:ea typeface="+mn-ea"/>
              <a:cs typeface="Segoe UI Light" panose="020B0502040204020203" pitchFamily="34" charset="0"/>
            </a:rPr>
            <a:pPr marL="0" indent="0"/>
            <a:t>Asistente de Recursos Humanos</a:t>
          </a:fld>
          <a:endParaRPr lang="es-MX" sz="1200" b="1">
            <a:solidFill>
              <a:sysClr val="windowText" lastClr="000000"/>
            </a:solidFill>
            <a:latin typeface="Segoe UI Light" panose="020B0502040204020203" pitchFamily="34" charset="0"/>
            <a:ea typeface="+mn-ea"/>
            <a:cs typeface="Segoe UI Light" panose="020B0502040204020203" pitchFamily="34" charset="0"/>
          </a:endParaRPr>
        </a:p>
      </xdr:txBody>
    </xdr:sp>
    <xdr:clientData/>
  </xdr:twoCellAnchor>
  <xdr:twoCellAnchor>
    <xdr:from>
      <xdr:col>3</xdr:col>
      <xdr:colOff>595852</xdr:colOff>
      <xdr:row>20</xdr:row>
      <xdr:rowOff>26504</xdr:rowOff>
    </xdr:from>
    <xdr:to>
      <xdr:col>6</xdr:col>
      <xdr:colOff>103037</xdr:colOff>
      <xdr:row>21</xdr:row>
      <xdr:rowOff>159854</xdr:rowOff>
    </xdr:to>
    <xdr:sp macro="" textlink="Análisis!B151">
      <xdr:nvSpPr>
        <xdr:cNvPr id="153" name="CuadroTexto 152">
          <a:extLst>
            <a:ext uri="{FF2B5EF4-FFF2-40B4-BE49-F238E27FC236}">
              <a16:creationId xmlns:a16="http://schemas.microsoft.com/office/drawing/2014/main" id="{00000000-0008-0000-0200-000099000000}"/>
            </a:ext>
          </a:extLst>
        </xdr:cNvPr>
        <xdr:cNvSpPr txBox="1"/>
      </xdr:nvSpPr>
      <xdr:spPr>
        <a:xfrm>
          <a:off x="2939002" y="3836504"/>
          <a:ext cx="1850335"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22E64A6-5CCA-406A-B214-24A1D1147CE6}" type="TxLink">
            <a:rPr lang="en-US" sz="1200" b="1">
              <a:solidFill>
                <a:sysClr val="windowText" lastClr="000000"/>
              </a:solidFill>
              <a:latin typeface="Segoe UI Light" panose="020B0502040204020203" pitchFamily="34" charset="0"/>
              <a:ea typeface="+mn-ea"/>
              <a:cs typeface="Segoe UI Light" panose="020B0502040204020203" pitchFamily="34" charset="0"/>
            </a:rPr>
            <a:pPr marL="0" indent="0"/>
            <a:t>Plomero</a:t>
          </a:fld>
          <a:endParaRPr lang="es-MX" sz="1200" b="1">
            <a:solidFill>
              <a:sysClr val="windowText" lastClr="000000"/>
            </a:solidFill>
            <a:latin typeface="Segoe UI Light" panose="020B0502040204020203" pitchFamily="34" charset="0"/>
            <a:ea typeface="+mn-ea"/>
            <a:cs typeface="Segoe UI Light" panose="020B0502040204020203" pitchFamily="34" charset="0"/>
          </a:endParaRPr>
        </a:p>
      </xdr:txBody>
    </xdr:sp>
    <xdr:clientData/>
  </xdr:twoCellAnchor>
  <xdr:twoCellAnchor>
    <xdr:from>
      <xdr:col>3</xdr:col>
      <xdr:colOff>595852</xdr:colOff>
      <xdr:row>21</xdr:row>
      <xdr:rowOff>150743</xdr:rowOff>
    </xdr:from>
    <xdr:to>
      <xdr:col>6</xdr:col>
      <xdr:colOff>103037</xdr:colOff>
      <xdr:row>23</xdr:row>
      <xdr:rowOff>93593</xdr:rowOff>
    </xdr:to>
    <xdr:sp macro="" textlink="Análisis!B152">
      <xdr:nvSpPr>
        <xdr:cNvPr id="154" name="CuadroTexto 153">
          <a:extLst>
            <a:ext uri="{FF2B5EF4-FFF2-40B4-BE49-F238E27FC236}">
              <a16:creationId xmlns:a16="http://schemas.microsoft.com/office/drawing/2014/main" id="{00000000-0008-0000-0200-00009A000000}"/>
            </a:ext>
          </a:extLst>
        </xdr:cNvPr>
        <xdr:cNvSpPr txBox="1"/>
      </xdr:nvSpPr>
      <xdr:spPr>
        <a:xfrm>
          <a:off x="2939002" y="4151243"/>
          <a:ext cx="1850335"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F47A3D0-71C6-4016-B662-64C5E071078B}" type="TxLink">
            <a:rPr lang="en-US" sz="1200" b="1">
              <a:solidFill>
                <a:sysClr val="windowText" lastClr="000000"/>
              </a:solidFill>
              <a:latin typeface="Segoe UI Light" panose="020B0502040204020203" pitchFamily="34" charset="0"/>
              <a:ea typeface="+mn-ea"/>
              <a:cs typeface="Segoe UI Light" panose="020B0502040204020203" pitchFamily="34" charset="0"/>
            </a:rPr>
            <a:pPr marL="0" indent="0"/>
            <a:t>Médico</a:t>
          </a:fld>
          <a:endParaRPr lang="es-MX" sz="1200" b="1">
            <a:solidFill>
              <a:sysClr val="windowText" lastClr="000000"/>
            </a:solidFill>
            <a:latin typeface="Segoe UI Light" panose="020B0502040204020203" pitchFamily="34" charset="0"/>
            <a:ea typeface="+mn-ea"/>
            <a:cs typeface="Segoe UI Light" panose="020B0502040204020203" pitchFamily="34" charset="0"/>
          </a:endParaRPr>
        </a:p>
      </xdr:txBody>
    </xdr:sp>
    <xdr:clientData/>
  </xdr:twoCellAnchor>
  <xdr:twoCellAnchor>
    <xdr:from>
      <xdr:col>3</xdr:col>
      <xdr:colOff>595852</xdr:colOff>
      <xdr:row>23</xdr:row>
      <xdr:rowOff>71230</xdr:rowOff>
    </xdr:from>
    <xdr:to>
      <xdr:col>6</xdr:col>
      <xdr:colOff>103037</xdr:colOff>
      <xdr:row>25</xdr:row>
      <xdr:rowOff>14080</xdr:rowOff>
    </xdr:to>
    <xdr:sp macro="" textlink="Análisis!B153">
      <xdr:nvSpPr>
        <xdr:cNvPr id="155" name="CuadroTexto 154">
          <a:extLst>
            <a:ext uri="{FF2B5EF4-FFF2-40B4-BE49-F238E27FC236}">
              <a16:creationId xmlns:a16="http://schemas.microsoft.com/office/drawing/2014/main" id="{00000000-0008-0000-0200-00009B000000}"/>
            </a:ext>
          </a:extLst>
        </xdr:cNvPr>
        <xdr:cNvSpPr txBox="1"/>
      </xdr:nvSpPr>
      <xdr:spPr>
        <a:xfrm>
          <a:off x="2931548" y="4452730"/>
          <a:ext cx="1842880"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7678E33-CD48-441B-93A3-1611AE0C33C6}" type="TxLink">
            <a:rPr lang="en-US" sz="1200" b="1">
              <a:solidFill>
                <a:sysClr val="windowText" lastClr="000000"/>
              </a:solidFill>
              <a:latin typeface="Segoe UI Light" panose="020B0502040204020203" pitchFamily="34" charset="0"/>
              <a:ea typeface="+mn-ea"/>
              <a:cs typeface="Segoe UI Light" panose="020B0502040204020203" pitchFamily="34" charset="0"/>
            </a:rPr>
            <a:pPr marL="0" indent="0"/>
            <a:t>Camillero</a:t>
          </a:fld>
          <a:endParaRPr lang="es-MX" sz="1200" b="1">
            <a:solidFill>
              <a:sysClr val="windowText" lastClr="000000"/>
            </a:solidFill>
            <a:latin typeface="Segoe UI Light" panose="020B0502040204020203" pitchFamily="34" charset="0"/>
            <a:ea typeface="+mn-ea"/>
            <a:cs typeface="Segoe UI Light" panose="020B0502040204020203" pitchFamily="34" charset="0"/>
          </a:endParaRPr>
        </a:p>
      </xdr:txBody>
    </xdr:sp>
    <xdr:clientData/>
  </xdr:twoCellAnchor>
  <xdr:twoCellAnchor>
    <xdr:from>
      <xdr:col>3</xdr:col>
      <xdr:colOff>595852</xdr:colOff>
      <xdr:row>25</xdr:row>
      <xdr:rowOff>24848</xdr:rowOff>
    </xdr:from>
    <xdr:to>
      <xdr:col>6</xdr:col>
      <xdr:colOff>103037</xdr:colOff>
      <xdr:row>26</xdr:row>
      <xdr:rowOff>158198</xdr:rowOff>
    </xdr:to>
    <xdr:sp macro="" textlink="Análisis!B154">
      <xdr:nvSpPr>
        <xdr:cNvPr id="156" name="CuadroTexto 155">
          <a:extLst>
            <a:ext uri="{FF2B5EF4-FFF2-40B4-BE49-F238E27FC236}">
              <a16:creationId xmlns:a16="http://schemas.microsoft.com/office/drawing/2014/main" id="{00000000-0008-0000-0200-00009C000000}"/>
            </a:ext>
          </a:extLst>
        </xdr:cNvPr>
        <xdr:cNvSpPr txBox="1"/>
      </xdr:nvSpPr>
      <xdr:spPr>
        <a:xfrm>
          <a:off x="2931548" y="4787348"/>
          <a:ext cx="1842880"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F1C97EA-7F1A-44D3-8663-022DD0B6845C}" type="TxLink">
            <a:rPr lang="en-US" sz="1200" b="1">
              <a:solidFill>
                <a:sysClr val="windowText" lastClr="000000"/>
              </a:solidFill>
              <a:latin typeface="Segoe UI Light" panose="020B0502040204020203" pitchFamily="34" charset="0"/>
              <a:ea typeface="+mn-ea"/>
              <a:cs typeface="Segoe UI Light" panose="020B0502040204020203" pitchFamily="34" charset="0"/>
            </a:rPr>
            <a:pPr marL="0" indent="0"/>
            <a:t>Químico Farmacéutico</a:t>
          </a:fld>
          <a:endParaRPr lang="es-MX" sz="1200" b="1">
            <a:solidFill>
              <a:sysClr val="windowText" lastClr="000000"/>
            </a:solidFill>
            <a:latin typeface="Segoe UI Light" panose="020B0502040204020203" pitchFamily="34" charset="0"/>
            <a:ea typeface="+mn-ea"/>
            <a:cs typeface="Segoe UI Light" panose="020B0502040204020203" pitchFamily="34" charset="0"/>
          </a:endParaRPr>
        </a:p>
      </xdr:txBody>
    </xdr:sp>
    <xdr:clientData/>
  </xdr:twoCellAnchor>
  <xdr:twoCellAnchor>
    <xdr:from>
      <xdr:col>3</xdr:col>
      <xdr:colOff>595852</xdr:colOff>
      <xdr:row>26</xdr:row>
      <xdr:rowOff>160683</xdr:rowOff>
    </xdr:from>
    <xdr:to>
      <xdr:col>6</xdr:col>
      <xdr:colOff>103037</xdr:colOff>
      <xdr:row>28</xdr:row>
      <xdr:rowOff>103533</xdr:rowOff>
    </xdr:to>
    <xdr:sp macro="" textlink="Análisis!B155">
      <xdr:nvSpPr>
        <xdr:cNvPr id="157" name="CuadroTexto 156">
          <a:extLst>
            <a:ext uri="{FF2B5EF4-FFF2-40B4-BE49-F238E27FC236}">
              <a16:creationId xmlns:a16="http://schemas.microsoft.com/office/drawing/2014/main" id="{00000000-0008-0000-0200-00009D000000}"/>
            </a:ext>
          </a:extLst>
        </xdr:cNvPr>
        <xdr:cNvSpPr txBox="1"/>
      </xdr:nvSpPr>
      <xdr:spPr>
        <a:xfrm>
          <a:off x="2931548" y="5113683"/>
          <a:ext cx="1842880"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265B817-D9B8-4FE3-B16E-E8F6359A545E}" type="TxLink">
            <a:rPr lang="en-US" sz="1200" b="1">
              <a:solidFill>
                <a:sysClr val="windowText" lastClr="000000"/>
              </a:solidFill>
              <a:latin typeface="Segoe UI Light" panose="020B0502040204020203" pitchFamily="34" charset="0"/>
              <a:ea typeface="+mn-ea"/>
              <a:cs typeface="Segoe UI Light" panose="020B0502040204020203" pitchFamily="34" charset="0"/>
            </a:rPr>
            <a:pPr marL="0" indent="0"/>
            <a:t>Asistente Contable</a:t>
          </a:fld>
          <a:endParaRPr lang="es-MX" sz="1200" b="1">
            <a:solidFill>
              <a:sysClr val="windowText" lastClr="000000"/>
            </a:solidFill>
            <a:latin typeface="Segoe UI Light" panose="020B0502040204020203" pitchFamily="34" charset="0"/>
            <a:ea typeface="+mn-ea"/>
            <a:cs typeface="Segoe UI Light" panose="020B0502040204020203" pitchFamily="34" charset="0"/>
          </a:endParaRPr>
        </a:p>
      </xdr:txBody>
    </xdr:sp>
    <xdr:clientData/>
  </xdr:twoCellAnchor>
  <xdr:twoCellAnchor>
    <xdr:from>
      <xdr:col>3</xdr:col>
      <xdr:colOff>595852</xdr:colOff>
      <xdr:row>28</xdr:row>
      <xdr:rowOff>72888</xdr:rowOff>
    </xdr:from>
    <xdr:to>
      <xdr:col>6</xdr:col>
      <xdr:colOff>103037</xdr:colOff>
      <xdr:row>30</xdr:row>
      <xdr:rowOff>15738</xdr:rowOff>
    </xdr:to>
    <xdr:sp macro="" textlink="Análisis!B156">
      <xdr:nvSpPr>
        <xdr:cNvPr id="158" name="CuadroTexto 157">
          <a:extLst>
            <a:ext uri="{FF2B5EF4-FFF2-40B4-BE49-F238E27FC236}">
              <a16:creationId xmlns:a16="http://schemas.microsoft.com/office/drawing/2014/main" id="{00000000-0008-0000-0200-00009E000000}"/>
            </a:ext>
          </a:extLst>
        </xdr:cNvPr>
        <xdr:cNvSpPr txBox="1"/>
      </xdr:nvSpPr>
      <xdr:spPr>
        <a:xfrm>
          <a:off x="2931548" y="5406888"/>
          <a:ext cx="1842880"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B8758BE-B590-43AB-AF08-E9925D71287E}" type="TxLink">
            <a:rPr lang="en-US" sz="1200" b="1">
              <a:solidFill>
                <a:sysClr val="windowText" lastClr="000000"/>
              </a:solidFill>
              <a:latin typeface="Segoe UI Light" panose="020B0502040204020203" pitchFamily="34" charset="0"/>
              <a:ea typeface="+mn-ea"/>
              <a:cs typeface="Segoe UI Light" panose="020B0502040204020203" pitchFamily="34" charset="0"/>
            </a:rPr>
            <a:pPr marL="0" indent="0"/>
            <a:t>Electricista</a:t>
          </a:fld>
          <a:endParaRPr lang="es-MX" sz="1200" b="1">
            <a:solidFill>
              <a:sysClr val="windowText" lastClr="000000"/>
            </a:solidFill>
            <a:latin typeface="Segoe UI Light" panose="020B0502040204020203" pitchFamily="34" charset="0"/>
            <a:ea typeface="+mn-ea"/>
            <a:cs typeface="Segoe UI Light" panose="020B0502040204020203" pitchFamily="34" charset="0"/>
          </a:endParaRPr>
        </a:p>
      </xdr:txBody>
    </xdr:sp>
    <xdr:clientData/>
  </xdr:twoCellAnchor>
  <xdr:twoCellAnchor>
    <xdr:from>
      <xdr:col>3</xdr:col>
      <xdr:colOff>595852</xdr:colOff>
      <xdr:row>29</xdr:row>
      <xdr:rowOff>183875</xdr:rowOff>
    </xdr:from>
    <xdr:to>
      <xdr:col>6</xdr:col>
      <xdr:colOff>103037</xdr:colOff>
      <xdr:row>31</xdr:row>
      <xdr:rowOff>126725</xdr:rowOff>
    </xdr:to>
    <xdr:sp macro="" textlink="Análisis!B157">
      <xdr:nvSpPr>
        <xdr:cNvPr id="159" name="CuadroTexto 158">
          <a:extLst>
            <a:ext uri="{FF2B5EF4-FFF2-40B4-BE49-F238E27FC236}">
              <a16:creationId xmlns:a16="http://schemas.microsoft.com/office/drawing/2014/main" id="{00000000-0008-0000-0200-00009F000000}"/>
            </a:ext>
          </a:extLst>
        </xdr:cNvPr>
        <xdr:cNvSpPr txBox="1"/>
      </xdr:nvSpPr>
      <xdr:spPr>
        <a:xfrm>
          <a:off x="2931548" y="5708375"/>
          <a:ext cx="1842880"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DD5295B-E501-480F-B7A8-D7616A1059EC}" type="TxLink">
            <a:rPr lang="en-US" sz="1200" b="1">
              <a:solidFill>
                <a:sysClr val="windowText" lastClr="000000"/>
              </a:solidFill>
              <a:latin typeface="Segoe UI Light" panose="020B0502040204020203" pitchFamily="34" charset="0"/>
              <a:ea typeface="+mn-ea"/>
              <a:cs typeface="Segoe UI Light" panose="020B0502040204020203" pitchFamily="34" charset="0"/>
            </a:rPr>
            <a:pPr marL="0" indent="0"/>
            <a:t>Ayudante de Farmacia</a:t>
          </a:fld>
          <a:endParaRPr lang="es-MX" sz="1200" b="1">
            <a:solidFill>
              <a:sysClr val="windowText" lastClr="000000"/>
            </a:solidFill>
            <a:latin typeface="Segoe UI Light" panose="020B0502040204020203" pitchFamily="34" charset="0"/>
            <a:ea typeface="+mn-ea"/>
            <a:cs typeface="Segoe UI Light" panose="020B0502040204020203" pitchFamily="34" charset="0"/>
          </a:endParaRPr>
        </a:p>
      </xdr:txBody>
    </xdr:sp>
    <xdr:clientData/>
  </xdr:twoCellAnchor>
  <xdr:twoCellAnchor>
    <xdr:from>
      <xdr:col>3</xdr:col>
      <xdr:colOff>595852</xdr:colOff>
      <xdr:row>31</xdr:row>
      <xdr:rowOff>137492</xdr:rowOff>
    </xdr:from>
    <xdr:to>
      <xdr:col>6</xdr:col>
      <xdr:colOff>103037</xdr:colOff>
      <xdr:row>33</xdr:row>
      <xdr:rowOff>80342</xdr:rowOff>
    </xdr:to>
    <xdr:sp macro="" textlink="Análisis!B158">
      <xdr:nvSpPr>
        <xdr:cNvPr id="160" name="CuadroTexto 159">
          <a:extLst>
            <a:ext uri="{FF2B5EF4-FFF2-40B4-BE49-F238E27FC236}">
              <a16:creationId xmlns:a16="http://schemas.microsoft.com/office/drawing/2014/main" id="{00000000-0008-0000-0200-0000A0000000}"/>
            </a:ext>
          </a:extLst>
        </xdr:cNvPr>
        <xdr:cNvSpPr txBox="1"/>
      </xdr:nvSpPr>
      <xdr:spPr>
        <a:xfrm>
          <a:off x="2931548" y="6042992"/>
          <a:ext cx="1842880"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DFA70C7-FFF7-4AF8-848E-7A77791D5191}" type="TxLink">
            <a:rPr lang="en-US" sz="1200" b="1">
              <a:solidFill>
                <a:sysClr val="windowText" lastClr="000000"/>
              </a:solidFill>
              <a:latin typeface="Segoe UI Light" panose="020B0502040204020203" pitchFamily="34" charset="0"/>
              <a:ea typeface="+mn-ea"/>
              <a:cs typeface="Segoe UI Light" panose="020B0502040204020203" pitchFamily="34" charset="0"/>
            </a:rPr>
            <a:pPr marL="0" indent="0"/>
            <a:t>Enfermer@ Jefe</a:t>
          </a:fld>
          <a:endParaRPr lang="es-MX" sz="1200" b="1">
            <a:solidFill>
              <a:sysClr val="windowText" lastClr="000000"/>
            </a:solidFill>
            <a:latin typeface="Segoe UI Light" panose="020B0502040204020203" pitchFamily="34" charset="0"/>
            <a:ea typeface="+mn-ea"/>
            <a:cs typeface="Segoe UI Light" panose="020B0502040204020203" pitchFamily="34" charset="0"/>
          </a:endParaRPr>
        </a:p>
      </xdr:txBody>
    </xdr:sp>
    <xdr:clientData/>
  </xdr:twoCellAnchor>
  <xdr:twoCellAnchor>
    <xdr:from>
      <xdr:col>6</xdr:col>
      <xdr:colOff>256761</xdr:colOff>
      <xdr:row>18</xdr:row>
      <xdr:rowOff>46756</xdr:rowOff>
    </xdr:from>
    <xdr:to>
      <xdr:col>7</xdr:col>
      <xdr:colOff>355895</xdr:colOff>
      <xdr:row>19</xdr:row>
      <xdr:rowOff>144485</xdr:rowOff>
    </xdr:to>
    <xdr:sp macro="" textlink="Análisis!C150">
      <xdr:nvSpPr>
        <xdr:cNvPr id="172" name="CuadroTexto 171">
          <a:extLst>
            <a:ext uri="{FF2B5EF4-FFF2-40B4-BE49-F238E27FC236}">
              <a16:creationId xmlns:a16="http://schemas.microsoft.com/office/drawing/2014/main" id="{00000000-0008-0000-0200-0000AC000000}"/>
            </a:ext>
          </a:extLst>
        </xdr:cNvPr>
        <xdr:cNvSpPr txBox="1"/>
      </xdr:nvSpPr>
      <xdr:spPr>
        <a:xfrm>
          <a:off x="4943061" y="3475756"/>
          <a:ext cx="880184" cy="28822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057786D7-1FBC-417B-99FC-922CE831E290}" type="TxLink">
            <a:rPr lang="en-US" sz="1150" b="1">
              <a:solidFill>
                <a:sysClr val="windowText" lastClr="000000"/>
              </a:solidFill>
              <a:latin typeface="Leelawadee" panose="020B0502040204020203" pitchFamily="34" charset="-34"/>
              <a:ea typeface="+mn-ea"/>
              <a:cs typeface="Leelawadee" panose="020B0502040204020203" pitchFamily="34" charset="-34"/>
            </a:rPr>
            <a:pPr marL="0" indent="0" algn="r"/>
            <a:t>3 Retiros</a:t>
          </a:fld>
          <a:endParaRPr lang="es-MX" sz="1150" b="1">
            <a:solidFill>
              <a:sysClr val="windowText" lastClr="000000"/>
            </a:solidFill>
            <a:latin typeface="Leelawadee" panose="020B0502040204020203" pitchFamily="34" charset="-34"/>
            <a:ea typeface="+mn-ea"/>
            <a:cs typeface="Leelawadee" panose="020B0502040204020203" pitchFamily="34" charset="-34"/>
          </a:endParaRPr>
        </a:p>
      </xdr:txBody>
    </xdr:sp>
    <xdr:clientData/>
  </xdr:twoCellAnchor>
  <xdr:twoCellAnchor>
    <xdr:from>
      <xdr:col>6</xdr:col>
      <xdr:colOff>256761</xdr:colOff>
      <xdr:row>19</xdr:row>
      <xdr:rowOff>177988</xdr:rowOff>
    </xdr:from>
    <xdr:to>
      <xdr:col>7</xdr:col>
      <xdr:colOff>355895</xdr:colOff>
      <xdr:row>21</xdr:row>
      <xdr:rowOff>85217</xdr:rowOff>
    </xdr:to>
    <xdr:sp macro="" textlink="Análisis!C151">
      <xdr:nvSpPr>
        <xdr:cNvPr id="173" name="CuadroTexto 172">
          <a:extLst>
            <a:ext uri="{FF2B5EF4-FFF2-40B4-BE49-F238E27FC236}">
              <a16:creationId xmlns:a16="http://schemas.microsoft.com/office/drawing/2014/main" id="{00000000-0008-0000-0200-0000AD000000}"/>
            </a:ext>
          </a:extLst>
        </xdr:cNvPr>
        <xdr:cNvSpPr txBox="1"/>
      </xdr:nvSpPr>
      <xdr:spPr>
        <a:xfrm>
          <a:off x="4943061" y="3797488"/>
          <a:ext cx="880184" cy="28822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2200FC30-4289-4033-9AF2-A7D5288327B2}" type="TxLink">
            <a:rPr lang="en-US" sz="1150" b="1">
              <a:solidFill>
                <a:sysClr val="windowText" lastClr="000000"/>
              </a:solidFill>
              <a:latin typeface="Leelawadee" panose="020B0502040204020203" pitchFamily="34" charset="-34"/>
              <a:ea typeface="+mn-ea"/>
              <a:cs typeface="Leelawadee" panose="020B0502040204020203" pitchFamily="34" charset="-34"/>
            </a:rPr>
            <a:pPr marL="0" indent="0" algn="r"/>
            <a:t>3 Retiros</a:t>
          </a:fld>
          <a:endParaRPr lang="es-MX" sz="1150" b="1">
            <a:solidFill>
              <a:sysClr val="windowText" lastClr="000000"/>
            </a:solidFill>
            <a:latin typeface="Leelawadee" panose="020B0502040204020203" pitchFamily="34" charset="-34"/>
            <a:ea typeface="+mn-ea"/>
            <a:cs typeface="Leelawadee" panose="020B0502040204020203" pitchFamily="34" charset="-34"/>
          </a:endParaRPr>
        </a:p>
      </xdr:txBody>
    </xdr:sp>
    <xdr:clientData/>
  </xdr:twoCellAnchor>
  <xdr:twoCellAnchor>
    <xdr:from>
      <xdr:col>6</xdr:col>
      <xdr:colOff>256761</xdr:colOff>
      <xdr:row>21</xdr:row>
      <xdr:rowOff>118720</xdr:rowOff>
    </xdr:from>
    <xdr:to>
      <xdr:col>7</xdr:col>
      <xdr:colOff>355895</xdr:colOff>
      <xdr:row>23</xdr:row>
      <xdr:rowOff>25949</xdr:rowOff>
    </xdr:to>
    <xdr:sp macro="" textlink="Análisis!C152">
      <xdr:nvSpPr>
        <xdr:cNvPr id="174" name="CuadroTexto 173">
          <a:extLst>
            <a:ext uri="{FF2B5EF4-FFF2-40B4-BE49-F238E27FC236}">
              <a16:creationId xmlns:a16="http://schemas.microsoft.com/office/drawing/2014/main" id="{00000000-0008-0000-0200-0000AE000000}"/>
            </a:ext>
          </a:extLst>
        </xdr:cNvPr>
        <xdr:cNvSpPr txBox="1"/>
      </xdr:nvSpPr>
      <xdr:spPr>
        <a:xfrm>
          <a:off x="4943061" y="4119220"/>
          <a:ext cx="880184" cy="28822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1DCE4660-1792-4BD6-BFA8-4C263623C399}" type="TxLink">
            <a:rPr lang="en-US" sz="1150" b="1">
              <a:solidFill>
                <a:sysClr val="windowText" lastClr="000000"/>
              </a:solidFill>
              <a:latin typeface="Leelawadee" panose="020B0502040204020203" pitchFamily="34" charset="-34"/>
              <a:ea typeface="+mn-ea"/>
              <a:cs typeface="Leelawadee" panose="020B0502040204020203" pitchFamily="34" charset="-34"/>
            </a:rPr>
            <a:pPr marL="0" indent="0" algn="r"/>
            <a:t>3 Retiros</a:t>
          </a:fld>
          <a:endParaRPr lang="es-MX" sz="1150" b="1">
            <a:solidFill>
              <a:sysClr val="windowText" lastClr="000000"/>
            </a:solidFill>
            <a:latin typeface="Leelawadee" panose="020B0502040204020203" pitchFamily="34" charset="-34"/>
            <a:ea typeface="+mn-ea"/>
            <a:cs typeface="Leelawadee" panose="020B0502040204020203" pitchFamily="34" charset="-34"/>
          </a:endParaRPr>
        </a:p>
      </xdr:txBody>
    </xdr:sp>
    <xdr:clientData/>
  </xdr:twoCellAnchor>
  <xdr:twoCellAnchor>
    <xdr:from>
      <xdr:col>6</xdr:col>
      <xdr:colOff>256761</xdr:colOff>
      <xdr:row>23</xdr:row>
      <xdr:rowOff>59452</xdr:rowOff>
    </xdr:from>
    <xdr:to>
      <xdr:col>7</xdr:col>
      <xdr:colOff>355895</xdr:colOff>
      <xdr:row>24</xdr:row>
      <xdr:rowOff>157181</xdr:rowOff>
    </xdr:to>
    <xdr:sp macro="" textlink="Análisis!C153">
      <xdr:nvSpPr>
        <xdr:cNvPr id="175" name="CuadroTexto 174">
          <a:extLst>
            <a:ext uri="{FF2B5EF4-FFF2-40B4-BE49-F238E27FC236}">
              <a16:creationId xmlns:a16="http://schemas.microsoft.com/office/drawing/2014/main" id="{00000000-0008-0000-0200-0000AF000000}"/>
            </a:ext>
          </a:extLst>
        </xdr:cNvPr>
        <xdr:cNvSpPr txBox="1"/>
      </xdr:nvSpPr>
      <xdr:spPr>
        <a:xfrm>
          <a:off x="4928152" y="4440952"/>
          <a:ext cx="877700" cy="28822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AE78D7FC-8B55-400B-9F3C-870860DE5894}" type="TxLink">
            <a:rPr lang="en-US" sz="1150" b="1">
              <a:solidFill>
                <a:sysClr val="windowText" lastClr="000000"/>
              </a:solidFill>
              <a:latin typeface="Leelawadee" panose="020B0502040204020203" pitchFamily="34" charset="-34"/>
              <a:ea typeface="+mn-ea"/>
              <a:cs typeface="Leelawadee" panose="020B0502040204020203" pitchFamily="34" charset="-34"/>
            </a:rPr>
            <a:pPr marL="0" indent="0" algn="r"/>
            <a:t>3 Retiros</a:t>
          </a:fld>
          <a:endParaRPr lang="es-MX" sz="1150" b="1">
            <a:solidFill>
              <a:sysClr val="windowText" lastClr="000000"/>
            </a:solidFill>
            <a:latin typeface="Leelawadee" panose="020B0502040204020203" pitchFamily="34" charset="-34"/>
            <a:ea typeface="+mn-ea"/>
            <a:cs typeface="Leelawadee" panose="020B0502040204020203" pitchFamily="34" charset="-34"/>
          </a:endParaRPr>
        </a:p>
      </xdr:txBody>
    </xdr:sp>
    <xdr:clientData/>
  </xdr:twoCellAnchor>
  <xdr:twoCellAnchor>
    <xdr:from>
      <xdr:col>6</xdr:col>
      <xdr:colOff>256761</xdr:colOff>
      <xdr:row>25</xdr:row>
      <xdr:rowOff>184</xdr:rowOff>
    </xdr:from>
    <xdr:to>
      <xdr:col>7</xdr:col>
      <xdr:colOff>355895</xdr:colOff>
      <xdr:row>26</xdr:row>
      <xdr:rowOff>97913</xdr:rowOff>
    </xdr:to>
    <xdr:sp macro="" textlink="Análisis!C154">
      <xdr:nvSpPr>
        <xdr:cNvPr id="176" name="CuadroTexto 175">
          <a:extLst>
            <a:ext uri="{FF2B5EF4-FFF2-40B4-BE49-F238E27FC236}">
              <a16:creationId xmlns:a16="http://schemas.microsoft.com/office/drawing/2014/main" id="{00000000-0008-0000-0200-0000B0000000}"/>
            </a:ext>
          </a:extLst>
        </xdr:cNvPr>
        <xdr:cNvSpPr txBox="1"/>
      </xdr:nvSpPr>
      <xdr:spPr>
        <a:xfrm>
          <a:off x="4928152" y="4762684"/>
          <a:ext cx="877700" cy="28822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D9B7B441-7AA8-4E62-8630-AC91A6A6FA81}" type="TxLink">
            <a:rPr lang="en-US" sz="1150" b="1">
              <a:solidFill>
                <a:sysClr val="windowText" lastClr="000000"/>
              </a:solidFill>
              <a:latin typeface="Leelawadee" panose="020B0502040204020203" pitchFamily="34" charset="-34"/>
              <a:ea typeface="+mn-ea"/>
              <a:cs typeface="Leelawadee" panose="020B0502040204020203" pitchFamily="34" charset="-34"/>
            </a:rPr>
            <a:pPr marL="0" indent="0" algn="r"/>
            <a:t>3 Retiros</a:t>
          </a:fld>
          <a:endParaRPr lang="es-MX" sz="1150" b="1">
            <a:solidFill>
              <a:sysClr val="windowText" lastClr="000000"/>
            </a:solidFill>
            <a:latin typeface="Leelawadee" panose="020B0502040204020203" pitchFamily="34" charset="-34"/>
            <a:ea typeface="+mn-ea"/>
            <a:cs typeface="Leelawadee" panose="020B0502040204020203" pitchFamily="34" charset="-34"/>
          </a:endParaRPr>
        </a:p>
      </xdr:txBody>
    </xdr:sp>
    <xdr:clientData/>
  </xdr:twoCellAnchor>
  <xdr:twoCellAnchor>
    <xdr:from>
      <xdr:col>6</xdr:col>
      <xdr:colOff>256761</xdr:colOff>
      <xdr:row>26</xdr:row>
      <xdr:rowOff>131416</xdr:rowOff>
    </xdr:from>
    <xdr:to>
      <xdr:col>7</xdr:col>
      <xdr:colOff>355895</xdr:colOff>
      <xdr:row>28</xdr:row>
      <xdr:rowOff>38645</xdr:rowOff>
    </xdr:to>
    <xdr:sp macro="" textlink="Análisis!C155">
      <xdr:nvSpPr>
        <xdr:cNvPr id="177" name="CuadroTexto 176">
          <a:extLst>
            <a:ext uri="{FF2B5EF4-FFF2-40B4-BE49-F238E27FC236}">
              <a16:creationId xmlns:a16="http://schemas.microsoft.com/office/drawing/2014/main" id="{00000000-0008-0000-0200-0000B1000000}"/>
            </a:ext>
          </a:extLst>
        </xdr:cNvPr>
        <xdr:cNvSpPr txBox="1"/>
      </xdr:nvSpPr>
      <xdr:spPr>
        <a:xfrm>
          <a:off x="4928152" y="5084416"/>
          <a:ext cx="877700" cy="28822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8F84736B-143C-48DD-B13C-EAD58F1FBD8B}" type="TxLink">
            <a:rPr lang="en-US" sz="1150" b="1">
              <a:solidFill>
                <a:sysClr val="windowText" lastClr="000000"/>
              </a:solidFill>
              <a:latin typeface="Leelawadee" panose="020B0502040204020203" pitchFamily="34" charset="-34"/>
              <a:ea typeface="+mn-ea"/>
              <a:cs typeface="Leelawadee" panose="020B0502040204020203" pitchFamily="34" charset="-34"/>
            </a:rPr>
            <a:pPr marL="0" indent="0" algn="r"/>
            <a:t>3 Retiros</a:t>
          </a:fld>
          <a:endParaRPr lang="es-MX" sz="1150" b="1">
            <a:solidFill>
              <a:sysClr val="windowText" lastClr="000000"/>
            </a:solidFill>
            <a:latin typeface="Leelawadee" panose="020B0502040204020203" pitchFamily="34" charset="-34"/>
            <a:ea typeface="+mn-ea"/>
            <a:cs typeface="Leelawadee" panose="020B0502040204020203" pitchFamily="34" charset="-34"/>
          </a:endParaRPr>
        </a:p>
      </xdr:txBody>
    </xdr:sp>
    <xdr:clientData/>
  </xdr:twoCellAnchor>
  <xdr:twoCellAnchor>
    <xdr:from>
      <xdr:col>6</xdr:col>
      <xdr:colOff>256761</xdr:colOff>
      <xdr:row>28</xdr:row>
      <xdr:rowOff>72148</xdr:rowOff>
    </xdr:from>
    <xdr:to>
      <xdr:col>7</xdr:col>
      <xdr:colOff>355895</xdr:colOff>
      <xdr:row>29</xdr:row>
      <xdr:rowOff>169877</xdr:rowOff>
    </xdr:to>
    <xdr:sp macro="" textlink="Análisis!C156">
      <xdr:nvSpPr>
        <xdr:cNvPr id="178" name="CuadroTexto 177">
          <a:extLst>
            <a:ext uri="{FF2B5EF4-FFF2-40B4-BE49-F238E27FC236}">
              <a16:creationId xmlns:a16="http://schemas.microsoft.com/office/drawing/2014/main" id="{00000000-0008-0000-0200-0000B2000000}"/>
            </a:ext>
          </a:extLst>
        </xdr:cNvPr>
        <xdr:cNvSpPr txBox="1"/>
      </xdr:nvSpPr>
      <xdr:spPr>
        <a:xfrm>
          <a:off x="4928152" y="5406148"/>
          <a:ext cx="877700" cy="28822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4CF4CE1D-757A-4CF3-A589-F93BEF0DEC03}" type="TxLink">
            <a:rPr lang="en-US" sz="1150" b="1">
              <a:solidFill>
                <a:sysClr val="windowText" lastClr="000000"/>
              </a:solidFill>
              <a:latin typeface="Leelawadee" panose="020B0502040204020203" pitchFamily="34" charset="-34"/>
              <a:ea typeface="+mn-ea"/>
              <a:cs typeface="Leelawadee" panose="020B0502040204020203" pitchFamily="34" charset="-34"/>
            </a:rPr>
            <a:pPr marL="0" indent="0" algn="r"/>
            <a:t>3 Retiros</a:t>
          </a:fld>
          <a:endParaRPr lang="es-MX" sz="1150" b="1">
            <a:solidFill>
              <a:sysClr val="windowText" lastClr="000000"/>
            </a:solidFill>
            <a:latin typeface="Leelawadee" panose="020B0502040204020203" pitchFamily="34" charset="-34"/>
            <a:ea typeface="+mn-ea"/>
            <a:cs typeface="Leelawadee" panose="020B0502040204020203" pitchFamily="34" charset="-34"/>
          </a:endParaRPr>
        </a:p>
      </xdr:txBody>
    </xdr:sp>
    <xdr:clientData/>
  </xdr:twoCellAnchor>
  <xdr:twoCellAnchor>
    <xdr:from>
      <xdr:col>6</xdr:col>
      <xdr:colOff>256761</xdr:colOff>
      <xdr:row>30</xdr:row>
      <xdr:rowOff>12880</xdr:rowOff>
    </xdr:from>
    <xdr:to>
      <xdr:col>7</xdr:col>
      <xdr:colOff>355895</xdr:colOff>
      <xdr:row>31</xdr:row>
      <xdr:rowOff>110609</xdr:rowOff>
    </xdr:to>
    <xdr:sp macro="" textlink="Análisis!C157">
      <xdr:nvSpPr>
        <xdr:cNvPr id="179" name="CuadroTexto 178">
          <a:extLst>
            <a:ext uri="{FF2B5EF4-FFF2-40B4-BE49-F238E27FC236}">
              <a16:creationId xmlns:a16="http://schemas.microsoft.com/office/drawing/2014/main" id="{00000000-0008-0000-0200-0000B3000000}"/>
            </a:ext>
          </a:extLst>
        </xdr:cNvPr>
        <xdr:cNvSpPr txBox="1"/>
      </xdr:nvSpPr>
      <xdr:spPr>
        <a:xfrm>
          <a:off x="4928152" y="5727880"/>
          <a:ext cx="877700" cy="28822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B9EA8D06-844B-4AA8-86BF-241190D6F86E}" type="TxLink">
            <a:rPr lang="en-US" sz="1150" b="1">
              <a:solidFill>
                <a:sysClr val="windowText" lastClr="000000"/>
              </a:solidFill>
              <a:latin typeface="Leelawadee" panose="020B0502040204020203" pitchFamily="34" charset="-34"/>
              <a:ea typeface="+mn-ea"/>
              <a:cs typeface="Leelawadee" panose="020B0502040204020203" pitchFamily="34" charset="-34"/>
            </a:rPr>
            <a:pPr marL="0" indent="0" algn="r"/>
            <a:t>2 Retiros</a:t>
          </a:fld>
          <a:endParaRPr lang="es-MX" sz="1150" b="1">
            <a:solidFill>
              <a:sysClr val="windowText" lastClr="000000"/>
            </a:solidFill>
            <a:latin typeface="Leelawadee" panose="020B0502040204020203" pitchFamily="34" charset="-34"/>
            <a:ea typeface="+mn-ea"/>
            <a:cs typeface="Leelawadee" panose="020B0502040204020203" pitchFamily="34" charset="-34"/>
          </a:endParaRPr>
        </a:p>
      </xdr:txBody>
    </xdr:sp>
    <xdr:clientData/>
  </xdr:twoCellAnchor>
  <xdr:twoCellAnchor>
    <xdr:from>
      <xdr:col>6</xdr:col>
      <xdr:colOff>215348</xdr:colOff>
      <xdr:row>16</xdr:row>
      <xdr:rowOff>99389</xdr:rowOff>
    </xdr:from>
    <xdr:to>
      <xdr:col>7</xdr:col>
      <xdr:colOff>485362</xdr:colOff>
      <xdr:row>18</xdr:row>
      <xdr:rowOff>13253</xdr:rowOff>
    </xdr:to>
    <xdr:sp macro="" textlink="Análisis!C149">
      <xdr:nvSpPr>
        <xdr:cNvPr id="12" name="Rectángulo redondeado 11">
          <a:extLst>
            <a:ext uri="{FF2B5EF4-FFF2-40B4-BE49-F238E27FC236}">
              <a16:creationId xmlns:a16="http://schemas.microsoft.com/office/drawing/2014/main" id="{00000000-0008-0000-0200-00000C000000}"/>
            </a:ext>
          </a:extLst>
        </xdr:cNvPr>
        <xdr:cNvSpPr/>
      </xdr:nvSpPr>
      <xdr:spPr>
        <a:xfrm>
          <a:off x="4901648" y="3147389"/>
          <a:ext cx="1051064" cy="294864"/>
        </a:xfrm>
        <a:prstGeom prst="roundRect">
          <a:avLst>
            <a:gd name="adj" fmla="val 26924"/>
          </a:avLst>
        </a:prstGeom>
        <a:solidFill>
          <a:srgbClr val="FE4069"/>
        </a:solidFill>
        <a:ln w="9525" cmpd="sng">
          <a:solidFill>
            <a:srgbClr val="FE4069"/>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0D012BD-168E-4093-9FED-8CAD19853FAC}" type="TxLink">
            <a:rPr lang="en-US" sz="1150" b="1">
              <a:ln>
                <a:noFill/>
              </a:ln>
              <a:solidFill>
                <a:schemeClr val="bg1"/>
              </a:solidFill>
              <a:latin typeface="Leelawadee" panose="020B0502040204020203" pitchFamily="34" charset="-34"/>
              <a:ea typeface="+mn-ea"/>
              <a:cs typeface="Leelawadee" panose="020B0502040204020203" pitchFamily="34" charset="-34"/>
            </a:rPr>
            <a:pPr marL="0" indent="0" algn="ctr"/>
            <a:t>10 Retiros</a:t>
          </a:fld>
          <a:endParaRPr lang="es-MX" sz="1150" b="1">
            <a:ln>
              <a:noFill/>
            </a:ln>
            <a:solidFill>
              <a:schemeClr val="bg1"/>
            </a:solidFill>
            <a:latin typeface="Leelawadee" panose="020B0502040204020203" pitchFamily="34" charset="-34"/>
            <a:ea typeface="+mn-ea"/>
            <a:cs typeface="Leelawadee" panose="020B0502040204020203" pitchFamily="34" charset="-34"/>
          </a:endParaRPr>
        </a:p>
      </xdr:txBody>
    </xdr:sp>
    <xdr:clientData/>
  </xdr:twoCellAnchor>
  <xdr:twoCellAnchor>
    <xdr:from>
      <xdr:col>6</xdr:col>
      <xdr:colOff>202095</xdr:colOff>
      <xdr:row>31</xdr:row>
      <xdr:rowOff>144115</xdr:rowOff>
    </xdr:from>
    <xdr:to>
      <xdr:col>7</xdr:col>
      <xdr:colOff>472109</xdr:colOff>
      <xdr:row>33</xdr:row>
      <xdr:rowOff>57979</xdr:rowOff>
    </xdr:to>
    <xdr:sp macro="" textlink="Análisis!C158">
      <xdr:nvSpPr>
        <xdr:cNvPr id="181" name="Rectángulo redondeado 180">
          <a:extLst>
            <a:ext uri="{FF2B5EF4-FFF2-40B4-BE49-F238E27FC236}">
              <a16:creationId xmlns:a16="http://schemas.microsoft.com/office/drawing/2014/main" id="{00000000-0008-0000-0200-0000B5000000}"/>
            </a:ext>
          </a:extLst>
        </xdr:cNvPr>
        <xdr:cNvSpPr/>
      </xdr:nvSpPr>
      <xdr:spPr>
        <a:xfrm>
          <a:off x="4873486" y="6049615"/>
          <a:ext cx="1048580" cy="294864"/>
        </a:xfrm>
        <a:prstGeom prst="roundRect">
          <a:avLst>
            <a:gd name="adj" fmla="val 26924"/>
          </a:avLst>
        </a:prstGeom>
        <a:solidFill>
          <a:srgbClr val="1391A6"/>
        </a:solidFill>
        <a:ln w="9525" cmpd="sng">
          <a:solidFill>
            <a:srgbClr val="1391A6"/>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603FC82-1174-49F0-84B5-357DE0F11AA7}" type="TxLink">
            <a:rPr lang="en-US" sz="1150" b="1">
              <a:ln>
                <a:noFill/>
              </a:ln>
              <a:solidFill>
                <a:schemeClr val="bg1"/>
              </a:solidFill>
              <a:latin typeface="Leelawadee" panose="020B0502040204020203" pitchFamily="34" charset="-34"/>
              <a:ea typeface="+mn-ea"/>
              <a:cs typeface="Leelawadee" panose="020B0502040204020203" pitchFamily="34" charset="-34"/>
            </a:rPr>
            <a:pPr marL="0" indent="0" algn="ctr"/>
            <a:t>2 Retiros</a:t>
          </a:fld>
          <a:endParaRPr lang="es-MX" sz="1150" b="1">
            <a:ln>
              <a:noFill/>
            </a:ln>
            <a:solidFill>
              <a:schemeClr val="bg1"/>
            </a:solidFill>
            <a:latin typeface="Leelawadee" panose="020B0502040204020203" pitchFamily="34" charset="-34"/>
            <a:ea typeface="+mn-ea"/>
            <a:cs typeface="Leelawadee" panose="020B0502040204020203" pitchFamily="34" charset="-34"/>
          </a:endParaRPr>
        </a:p>
      </xdr:txBody>
    </xdr:sp>
    <xdr:clientData/>
  </xdr:twoCellAnchor>
  <xdr:twoCellAnchor>
    <xdr:from>
      <xdr:col>3</xdr:col>
      <xdr:colOff>309770</xdr:colOff>
      <xdr:row>33</xdr:row>
      <xdr:rowOff>181389</xdr:rowOff>
    </xdr:from>
    <xdr:to>
      <xdr:col>6</xdr:col>
      <xdr:colOff>71643</xdr:colOff>
      <xdr:row>35</xdr:row>
      <xdr:rowOff>124239</xdr:rowOff>
    </xdr:to>
    <xdr:sp macro="" textlink="">
      <xdr:nvSpPr>
        <xdr:cNvPr id="182" name="CuadroTexto 181">
          <a:extLst>
            <a:ext uri="{FF2B5EF4-FFF2-40B4-BE49-F238E27FC236}">
              <a16:creationId xmlns:a16="http://schemas.microsoft.com/office/drawing/2014/main" id="{00000000-0008-0000-0200-0000B6000000}"/>
            </a:ext>
          </a:extLst>
        </xdr:cNvPr>
        <xdr:cNvSpPr txBox="1"/>
      </xdr:nvSpPr>
      <xdr:spPr>
        <a:xfrm>
          <a:off x="2645466" y="6467889"/>
          <a:ext cx="2097568"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a:ln>
                <a:solidFill>
                  <a:srgbClr val="1391A6"/>
                </a:solidFill>
              </a:ln>
              <a:solidFill>
                <a:srgbClr val="1391A6"/>
              </a:solidFill>
              <a:effectLst/>
              <a:latin typeface="Segoe UI Light" panose="020B0502040204020203" pitchFamily="34" charset="0"/>
              <a:cs typeface="Segoe UI Light" panose="020B0502040204020203" pitchFamily="34" charset="0"/>
            </a:rPr>
            <a:t>Promedio de</a:t>
          </a:r>
          <a:r>
            <a:rPr lang="es-MX" sz="1400" baseline="0">
              <a:ln>
                <a:solidFill>
                  <a:srgbClr val="1391A6"/>
                </a:solidFill>
              </a:ln>
              <a:solidFill>
                <a:srgbClr val="1391A6"/>
              </a:solidFill>
              <a:effectLst/>
              <a:latin typeface="Segoe UI Light" panose="020B0502040204020203" pitchFamily="34" charset="0"/>
              <a:cs typeface="Segoe UI Light" panose="020B0502040204020203" pitchFamily="34" charset="0"/>
            </a:rPr>
            <a:t> Deserciones</a:t>
          </a:r>
          <a:endParaRPr lang="es-MX" sz="1400">
            <a:ln>
              <a:solidFill>
                <a:srgbClr val="1391A6"/>
              </a:solidFill>
            </a:ln>
            <a:solidFill>
              <a:srgbClr val="1391A6"/>
            </a:solidFill>
            <a:effectLst/>
            <a:latin typeface="Segoe UI Light" panose="020B0502040204020203" pitchFamily="34" charset="0"/>
            <a:cs typeface="Segoe UI Light" panose="020B0502040204020203" pitchFamily="34" charset="0"/>
          </a:endParaRPr>
        </a:p>
      </xdr:txBody>
    </xdr:sp>
    <xdr:clientData/>
  </xdr:twoCellAnchor>
  <xdr:twoCellAnchor>
    <xdr:from>
      <xdr:col>3</xdr:col>
      <xdr:colOff>309770</xdr:colOff>
      <xdr:row>35</xdr:row>
      <xdr:rowOff>38514</xdr:rowOff>
    </xdr:from>
    <xdr:to>
      <xdr:col>6</xdr:col>
      <xdr:colOff>357394</xdr:colOff>
      <xdr:row>36</xdr:row>
      <xdr:rowOff>171864</xdr:rowOff>
    </xdr:to>
    <xdr:sp macro="" textlink="">
      <xdr:nvSpPr>
        <xdr:cNvPr id="183" name="CuadroTexto 182">
          <a:extLst>
            <a:ext uri="{FF2B5EF4-FFF2-40B4-BE49-F238E27FC236}">
              <a16:creationId xmlns:a16="http://schemas.microsoft.com/office/drawing/2014/main" id="{00000000-0008-0000-0200-0000B7000000}"/>
            </a:ext>
          </a:extLst>
        </xdr:cNvPr>
        <xdr:cNvSpPr txBox="1"/>
      </xdr:nvSpPr>
      <xdr:spPr>
        <a:xfrm>
          <a:off x="2645466" y="6706014"/>
          <a:ext cx="2383319"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a:ln>
                <a:noFill/>
              </a:ln>
              <a:solidFill>
                <a:srgbClr val="2E2F3C"/>
              </a:solidFill>
              <a:effectLst/>
              <a:latin typeface="Segoe UI Light" panose="020B0502040204020203" pitchFamily="34" charset="0"/>
              <a:cs typeface="Segoe UI Light" panose="020B0502040204020203" pitchFamily="34" charset="0"/>
            </a:rPr>
            <a:t>Por Cargo del Empleado</a:t>
          </a:r>
          <a:endParaRPr lang="es-MX" sz="1200">
            <a:ln>
              <a:noFill/>
            </a:ln>
            <a:solidFill>
              <a:srgbClr val="FE4069"/>
            </a:solidFill>
            <a:effectLst/>
            <a:latin typeface="Segoe UI Light" panose="020B0502040204020203" pitchFamily="34" charset="0"/>
            <a:cs typeface="Segoe UI Light" panose="020B0502040204020203" pitchFamily="34" charset="0"/>
          </a:endParaRPr>
        </a:p>
      </xdr:txBody>
    </xdr:sp>
    <xdr:clientData/>
  </xdr:twoCellAnchor>
  <xdr:twoCellAnchor>
    <xdr:from>
      <xdr:col>6</xdr:col>
      <xdr:colOff>60462</xdr:colOff>
      <xdr:row>33</xdr:row>
      <xdr:rowOff>136663</xdr:rowOff>
    </xdr:from>
    <xdr:to>
      <xdr:col>7</xdr:col>
      <xdr:colOff>124238</xdr:colOff>
      <xdr:row>37</xdr:row>
      <xdr:rowOff>41413</xdr:rowOff>
    </xdr:to>
    <xdr:sp macro="" textlink="Análisis!$C$160">
      <xdr:nvSpPr>
        <xdr:cNvPr id="184" name="CuadroTexto 183">
          <a:extLst>
            <a:ext uri="{FF2B5EF4-FFF2-40B4-BE49-F238E27FC236}">
              <a16:creationId xmlns:a16="http://schemas.microsoft.com/office/drawing/2014/main" id="{00000000-0008-0000-0200-0000B8000000}"/>
            </a:ext>
          </a:extLst>
        </xdr:cNvPr>
        <xdr:cNvSpPr txBox="1"/>
      </xdr:nvSpPr>
      <xdr:spPr>
        <a:xfrm>
          <a:off x="4731853" y="6423163"/>
          <a:ext cx="842342" cy="666750"/>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309C422-6520-45AF-9636-6D5BC8EC7907}" type="TxLink">
            <a:rPr lang="en-US" sz="3600" b="1" i="0" u="none" strike="noStrike">
              <a:ln>
                <a:solidFill>
                  <a:srgbClr val="2E2F3C"/>
                </a:solidFill>
              </a:ln>
              <a:solidFill>
                <a:srgbClr val="2E2F3C"/>
              </a:solidFill>
              <a:latin typeface="Leelawadee" panose="020B0502040204020203" pitchFamily="34" charset="-34"/>
              <a:ea typeface="+mn-ea"/>
              <a:cs typeface="Leelawadee" panose="020B0502040204020203" pitchFamily="34" charset="-34"/>
            </a:rPr>
            <a:pPr marL="0" indent="0"/>
            <a:t>3.5</a:t>
          </a:fld>
          <a:endParaRPr lang="es-MX" sz="3600" b="1" i="0" u="none" strike="noStrike">
            <a:ln>
              <a:solidFill>
                <a:srgbClr val="2E2F3C"/>
              </a:solidFill>
            </a:ln>
            <a:solidFill>
              <a:srgbClr val="2E2F3C"/>
            </a:solidFill>
            <a:latin typeface="Leelawadee" panose="020B0502040204020203" pitchFamily="34" charset="-34"/>
            <a:ea typeface="+mn-ea"/>
            <a:cs typeface="Leelawadee" panose="020B0502040204020203" pitchFamily="34" charset="-34"/>
          </a:endParaRPr>
        </a:p>
      </xdr:txBody>
    </xdr:sp>
    <xdr:clientData/>
  </xdr:twoCellAnchor>
  <xdr:twoCellAnchor editAs="oneCell">
    <xdr:from>
      <xdr:col>7</xdr:col>
      <xdr:colOff>161137</xdr:colOff>
      <xdr:row>34</xdr:row>
      <xdr:rowOff>79061</xdr:rowOff>
    </xdr:from>
    <xdr:to>
      <xdr:col>7</xdr:col>
      <xdr:colOff>546652</xdr:colOff>
      <xdr:row>36</xdr:row>
      <xdr:rowOff>84731</xdr:rowOff>
    </xdr:to>
    <xdr:pic>
      <xdr:nvPicPr>
        <xdr:cNvPr id="188" name="Imagen 187" descr="Id card - Free business icons">
          <a:extLst>
            <a:ext uri="{FF2B5EF4-FFF2-40B4-BE49-F238E27FC236}">
              <a16:creationId xmlns:a16="http://schemas.microsoft.com/office/drawing/2014/main" id="{00000000-0008-0000-0200-0000BC000000}"/>
            </a:ext>
          </a:extLst>
        </xdr:cNvPr>
        <xdr:cNvPicPr>
          <a:picLocks noChangeAspect="1" noChangeArrowheads="1"/>
        </xdr:cNvPicPr>
      </xdr:nvPicPr>
      <xdr:blipFill>
        <a:blip xmlns:r="http://schemas.openxmlformats.org/officeDocument/2006/relationships" r:embed="rId18" cstate="print">
          <a:lum bright="70000" contrast="-70000"/>
          <a:extLst>
            <a:ext uri="{28A0092B-C50C-407E-A947-70E740481C1C}">
              <a14:useLocalDpi xmlns:a14="http://schemas.microsoft.com/office/drawing/2010/main" val="0"/>
            </a:ext>
          </a:extLst>
        </a:blip>
        <a:srcRect/>
        <a:stretch>
          <a:fillRect/>
        </a:stretch>
      </xdr:blipFill>
      <xdr:spPr bwMode="auto">
        <a:xfrm>
          <a:off x="5611094" y="6556061"/>
          <a:ext cx="385515" cy="3866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400051</xdr:colOff>
      <xdr:row>14</xdr:row>
      <xdr:rowOff>180975</xdr:rowOff>
    </xdr:from>
    <xdr:to>
      <xdr:col>1</xdr:col>
      <xdr:colOff>304801</xdr:colOff>
      <xdr:row>17</xdr:row>
      <xdr:rowOff>142875</xdr:rowOff>
    </xdr:to>
    <xdr:sp macro="" textlink="Análisis!$C$169">
      <xdr:nvSpPr>
        <xdr:cNvPr id="190" name="CuadroTexto 189">
          <a:extLst>
            <a:ext uri="{FF2B5EF4-FFF2-40B4-BE49-F238E27FC236}">
              <a16:creationId xmlns:a16="http://schemas.microsoft.com/office/drawing/2014/main" id="{00000000-0008-0000-0200-0000BE000000}"/>
            </a:ext>
          </a:extLst>
        </xdr:cNvPr>
        <xdr:cNvSpPr txBox="1"/>
      </xdr:nvSpPr>
      <xdr:spPr>
        <a:xfrm>
          <a:off x="400051" y="2847975"/>
          <a:ext cx="685800" cy="533400"/>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A266D0C-A8DA-499C-B709-68CE50E29F0D}" type="TxLink">
            <a:rPr lang="en-US" sz="3200" b="1" i="0" u="none" strike="noStrike">
              <a:ln>
                <a:solidFill>
                  <a:srgbClr val="2E2F3C"/>
                </a:solidFill>
              </a:ln>
              <a:solidFill>
                <a:srgbClr val="2E2F3C"/>
              </a:solidFill>
              <a:latin typeface="Leelawadee" panose="020B0502040204020203" pitchFamily="34" charset="-34"/>
              <a:ea typeface="+mn-ea"/>
              <a:cs typeface="Leelawadee" panose="020B0502040204020203" pitchFamily="34" charset="-34"/>
            </a:rPr>
            <a:pPr marL="0" indent="0"/>
            <a:t>21</a:t>
          </a:fld>
          <a:endParaRPr lang="es-MX" sz="3200" b="1" i="0" u="none" strike="noStrike">
            <a:ln>
              <a:solidFill>
                <a:srgbClr val="2E2F3C"/>
              </a:solidFill>
            </a:ln>
            <a:solidFill>
              <a:srgbClr val="2E2F3C"/>
            </a:solidFill>
            <a:latin typeface="Leelawadee" panose="020B0502040204020203" pitchFamily="34" charset="-34"/>
            <a:ea typeface="+mn-ea"/>
            <a:cs typeface="Leelawadee" panose="020B0502040204020203" pitchFamily="34" charset="-34"/>
          </a:endParaRPr>
        </a:p>
      </xdr:txBody>
    </xdr:sp>
    <xdr:clientData/>
  </xdr:twoCellAnchor>
  <xdr:twoCellAnchor editAs="oneCell">
    <xdr:from>
      <xdr:col>2</xdr:col>
      <xdr:colOff>19051</xdr:colOff>
      <xdr:row>15</xdr:row>
      <xdr:rowOff>47625</xdr:rowOff>
    </xdr:from>
    <xdr:to>
      <xdr:col>2</xdr:col>
      <xdr:colOff>723901</xdr:colOff>
      <xdr:row>18</xdr:row>
      <xdr:rowOff>50954</xdr:rowOff>
    </xdr:to>
    <xdr:pic>
      <xdr:nvPicPr>
        <xdr:cNvPr id="195" name="Imagen 194" descr="Transparent Employee Png - Employee Icon Png White, Png Download ,  Transparent Png Image | PNG.ToolXoX.com">
          <a:extLst>
            <a:ext uri="{FF2B5EF4-FFF2-40B4-BE49-F238E27FC236}">
              <a16:creationId xmlns:a16="http://schemas.microsoft.com/office/drawing/2014/main" id="{00000000-0008-0000-0200-0000C3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1581151" y="2905125"/>
          <a:ext cx="704850" cy="574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400051</xdr:colOff>
      <xdr:row>17</xdr:row>
      <xdr:rowOff>57150</xdr:rowOff>
    </xdr:from>
    <xdr:to>
      <xdr:col>1</xdr:col>
      <xdr:colOff>476250</xdr:colOff>
      <xdr:row>19</xdr:row>
      <xdr:rowOff>0</xdr:rowOff>
    </xdr:to>
    <xdr:sp macro="" textlink="">
      <xdr:nvSpPr>
        <xdr:cNvPr id="196" name="CuadroTexto 195">
          <a:extLst>
            <a:ext uri="{FF2B5EF4-FFF2-40B4-BE49-F238E27FC236}">
              <a16:creationId xmlns:a16="http://schemas.microsoft.com/office/drawing/2014/main" id="{00000000-0008-0000-0200-0000C4000000}"/>
            </a:ext>
          </a:extLst>
        </xdr:cNvPr>
        <xdr:cNvSpPr txBox="1"/>
      </xdr:nvSpPr>
      <xdr:spPr>
        <a:xfrm>
          <a:off x="400051" y="3295650"/>
          <a:ext cx="857249"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ln>
                <a:solidFill>
                  <a:schemeClr val="bg1"/>
                </a:solidFill>
              </a:ln>
              <a:solidFill>
                <a:schemeClr val="bg1"/>
              </a:solidFill>
              <a:effectLst/>
              <a:latin typeface="Segoe UI Light" panose="020B0502040204020203" pitchFamily="34" charset="0"/>
              <a:cs typeface="Segoe UI Light" panose="020B0502040204020203" pitchFamily="34" charset="0"/>
            </a:rPr>
            <a:t>Empleados</a:t>
          </a:r>
        </a:p>
      </xdr:txBody>
    </xdr:sp>
    <xdr:clientData/>
  </xdr:twoCellAnchor>
  <xdr:twoCellAnchor>
    <xdr:from>
      <xdr:col>0</xdr:col>
      <xdr:colOff>419101</xdr:colOff>
      <xdr:row>21</xdr:row>
      <xdr:rowOff>114300</xdr:rowOff>
    </xdr:from>
    <xdr:to>
      <xdr:col>1</xdr:col>
      <xdr:colOff>323851</xdr:colOff>
      <xdr:row>24</xdr:row>
      <xdr:rowOff>76200</xdr:rowOff>
    </xdr:to>
    <xdr:sp macro="" textlink="Análisis!$C$170">
      <xdr:nvSpPr>
        <xdr:cNvPr id="197" name="CuadroTexto 196">
          <a:extLst>
            <a:ext uri="{FF2B5EF4-FFF2-40B4-BE49-F238E27FC236}">
              <a16:creationId xmlns:a16="http://schemas.microsoft.com/office/drawing/2014/main" id="{00000000-0008-0000-0200-0000C5000000}"/>
            </a:ext>
          </a:extLst>
        </xdr:cNvPr>
        <xdr:cNvSpPr txBox="1"/>
      </xdr:nvSpPr>
      <xdr:spPr>
        <a:xfrm>
          <a:off x="419101" y="4114800"/>
          <a:ext cx="685800" cy="533400"/>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F6E1B9B-D3A2-4720-A1B6-A8155E6B0D5B}" type="TxLink">
            <a:rPr lang="en-US" sz="3200" b="1" i="0" u="none" strike="noStrike">
              <a:ln>
                <a:solidFill>
                  <a:schemeClr val="bg1"/>
                </a:solidFill>
              </a:ln>
              <a:solidFill>
                <a:schemeClr val="bg1"/>
              </a:solidFill>
              <a:latin typeface="Leelawadee" panose="020B0502040204020203" pitchFamily="34" charset="-34"/>
              <a:ea typeface="+mn-ea"/>
              <a:cs typeface="Leelawadee" panose="020B0502040204020203" pitchFamily="34" charset="-34"/>
            </a:rPr>
            <a:pPr marL="0" indent="0"/>
            <a:t>26</a:t>
          </a:fld>
          <a:endParaRPr lang="es-MX" sz="3200" b="1" i="0" u="none" strike="noStrike">
            <a:ln>
              <a:solidFill>
                <a:schemeClr val="bg1"/>
              </a:solidFill>
            </a:ln>
            <a:solidFill>
              <a:schemeClr val="bg1"/>
            </a:solidFill>
            <a:latin typeface="Leelawadee" panose="020B0502040204020203" pitchFamily="34" charset="-34"/>
            <a:ea typeface="+mn-ea"/>
            <a:cs typeface="Leelawadee" panose="020B0502040204020203" pitchFamily="34" charset="-34"/>
          </a:endParaRPr>
        </a:p>
      </xdr:txBody>
    </xdr:sp>
    <xdr:clientData/>
  </xdr:twoCellAnchor>
  <xdr:twoCellAnchor>
    <xdr:from>
      <xdr:col>0</xdr:col>
      <xdr:colOff>419101</xdr:colOff>
      <xdr:row>23</xdr:row>
      <xdr:rowOff>180975</xdr:rowOff>
    </xdr:from>
    <xdr:to>
      <xdr:col>1</xdr:col>
      <xdr:colOff>495300</xdr:colOff>
      <xdr:row>25</xdr:row>
      <xdr:rowOff>123825</xdr:rowOff>
    </xdr:to>
    <xdr:sp macro="" textlink="">
      <xdr:nvSpPr>
        <xdr:cNvPr id="198" name="CuadroTexto 197">
          <a:extLst>
            <a:ext uri="{FF2B5EF4-FFF2-40B4-BE49-F238E27FC236}">
              <a16:creationId xmlns:a16="http://schemas.microsoft.com/office/drawing/2014/main" id="{00000000-0008-0000-0200-0000C6000000}"/>
            </a:ext>
          </a:extLst>
        </xdr:cNvPr>
        <xdr:cNvSpPr txBox="1"/>
      </xdr:nvSpPr>
      <xdr:spPr>
        <a:xfrm>
          <a:off x="419101" y="4562475"/>
          <a:ext cx="857249"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ln>
                <a:solidFill>
                  <a:schemeClr val="bg1"/>
                </a:solidFill>
              </a:ln>
              <a:solidFill>
                <a:schemeClr val="bg1"/>
              </a:solidFill>
              <a:effectLst/>
              <a:latin typeface="Segoe UI Light" panose="020B0502040204020203" pitchFamily="34" charset="0"/>
              <a:cs typeface="Segoe UI Light" panose="020B0502040204020203" pitchFamily="34" charset="0"/>
            </a:rPr>
            <a:t>Empleados</a:t>
          </a:r>
        </a:p>
      </xdr:txBody>
    </xdr:sp>
    <xdr:clientData/>
  </xdr:twoCellAnchor>
  <xdr:twoCellAnchor editAs="oneCell">
    <xdr:from>
      <xdr:col>2</xdr:col>
      <xdr:colOff>1</xdr:colOff>
      <xdr:row>22</xdr:row>
      <xdr:rowOff>28575</xdr:rowOff>
    </xdr:from>
    <xdr:to>
      <xdr:col>2</xdr:col>
      <xdr:colOff>704851</xdr:colOff>
      <xdr:row>25</xdr:row>
      <xdr:rowOff>31904</xdr:rowOff>
    </xdr:to>
    <xdr:pic>
      <xdr:nvPicPr>
        <xdr:cNvPr id="199" name="Imagen 198" descr="Transparent Employee Png - Employee Icon Png White, Png Download ,  Transparent Png Image | PNG.ToolXoX.com">
          <a:extLst>
            <a:ext uri="{FF2B5EF4-FFF2-40B4-BE49-F238E27FC236}">
              <a16:creationId xmlns:a16="http://schemas.microsoft.com/office/drawing/2014/main" id="{00000000-0008-0000-0200-0000C7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1562101" y="4219575"/>
          <a:ext cx="704850" cy="574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171451</xdr:colOff>
      <xdr:row>7</xdr:row>
      <xdr:rowOff>28575</xdr:rowOff>
    </xdr:from>
    <xdr:to>
      <xdr:col>3</xdr:col>
      <xdr:colOff>133351</xdr:colOff>
      <xdr:row>10</xdr:row>
      <xdr:rowOff>66675</xdr:rowOff>
    </xdr:to>
    <xdr:sp macro="" textlink="Análisis!$B$180">
      <xdr:nvSpPr>
        <xdr:cNvPr id="200" name="CuadroTexto 199">
          <a:extLst>
            <a:ext uri="{FF2B5EF4-FFF2-40B4-BE49-F238E27FC236}">
              <a16:creationId xmlns:a16="http://schemas.microsoft.com/office/drawing/2014/main" id="{00000000-0008-0000-0200-0000C8000000}"/>
            </a:ext>
          </a:extLst>
        </xdr:cNvPr>
        <xdr:cNvSpPr txBox="1"/>
      </xdr:nvSpPr>
      <xdr:spPr>
        <a:xfrm>
          <a:off x="1733551" y="1362075"/>
          <a:ext cx="742950" cy="609600"/>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7EC8F24-D8C7-41E0-8EEA-7FBA182B9B15}" type="TxLink">
            <a:rPr lang="en-US" sz="3200" b="1" i="0" u="none" strike="noStrike">
              <a:ln>
                <a:solidFill>
                  <a:srgbClr val="2E2F3C"/>
                </a:solidFill>
              </a:ln>
              <a:solidFill>
                <a:srgbClr val="2E2F3C"/>
              </a:solidFill>
              <a:latin typeface="Leelawadee" panose="020B0502040204020203" pitchFamily="34" charset="-34"/>
              <a:ea typeface="+mn-ea"/>
              <a:cs typeface="Leelawadee" panose="020B0502040204020203" pitchFamily="34" charset="-34"/>
            </a:rPr>
            <a:pPr marL="0" indent="0"/>
            <a:t>38</a:t>
          </a:fld>
          <a:endParaRPr lang="es-MX" sz="3200" b="1" i="0" u="none" strike="noStrike">
            <a:ln>
              <a:solidFill>
                <a:srgbClr val="2E2F3C"/>
              </a:solidFill>
            </a:ln>
            <a:solidFill>
              <a:srgbClr val="2E2F3C"/>
            </a:solidFill>
            <a:latin typeface="Leelawadee" panose="020B0502040204020203" pitchFamily="34" charset="-34"/>
            <a:ea typeface="+mn-ea"/>
            <a:cs typeface="Leelawadee" panose="020B0502040204020203" pitchFamily="34" charset="-34"/>
          </a:endParaRPr>
        </a:p>
      </xdr:txBody>
    </xdr:sp>
    <xdr:clientData/>
  </xdr:twoCellAnchor>
  <xdr:twoCellAnchor>
    <xdr:from>
      <xdr:col>0</xdr:col>
      <xdr:colOff>443452</xdr:colOff>
      <xdr:row>29</xdr:row>
      <xdr:rowOff>38100</xdr:rowOff>
    </xdr:from>
    <xdr:to>
      <xdr:col>2</xdr:col>
      <xdr:colOff>295275</xdr:colOff>
      <xdr:row>30</xdr:row>
      <xdr:rowOff>171450</xdr:rowOff>
    </xdr:to>
    <xdr:sp macro="" textlink="Análisis!B189">
      <xdr:nvSpPr>
        <xdr:cNvPr id="201" name="CuadroTexto 200">
          <a:extLst>
            <a:ext uri="{FF2B5EF4-FFF2-40B4-BE49-F238E27FC236}">
              <a16:creationId xmlns:a16="http://schemas.microsoft.com/office/drawing/2014/main" id="{00000000-0008-0000-0200-0000C9000000}"/>
            </a:ext>
          </a:extLst>
        </xdr:cNvPr>
        <xdr:cNvSpPr txBox="1"/>
      </xdr:nvSpPr>
      <xdr:spPr>
        <a:xfrm>
          <a:off x="443452" y="5562600"/>
          <a:ext cx="1413923"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303B250-B895-49D0-B19F-36DDACC8B1E5}" type="TxLink">
            <a:rPr lang="en-US" sz="1200" b="1" i="0" u="none" strike="noStrike">
              <a:solidFill>
                <a:sysClr val="windowText" lastClr="000000"/>
              </a:solidFill>
              <a:latin typeface="Segoe UI Light" panose="020B0502040204020203" pitchFamily="34" charset="0"/>
              <a:ea typeface="+mn-ea"/>
              <a:cs typeface="Segoe UI Light" panose="020B0502040204020203" pitchFamily="34" charset="0"/>
            </a:rPr>
            <a:pPr marL="0" indent="0"/>
            <a:t>Bajo Rendimiento</a:t>
          </a:fld>
          <a:endParaRPr lang="es-MX" sz="1200" b="1" i="0" u="none" strike="noStrike">
            <a:solidFill>
              <a:sysClr val="windowText" lastClr="000000"/>
            </a:solidFill>
            <a:latin typeface="Segoe UI Light" panose="020B0502040204020203" pitchFamily="34" charset="0"/>
            <a:ea typeface="+mn-ea"/>
            <a:cs typeface="Segoe UI Light" panose="020B0502040204020203" pitchFamily="34" charset="0"/>
          </a:endParaRPr>
        </a:p>
      </xdr:txBody>
    </xdr:sp>
    <xdr:clientData/>
  </xdr:twoCellAnchor>
  <xdr:twoCellAnchor>
    <xdr:from>
      <xdr:col>0</xdr:col>
      <xdr:colOff>354413</xdr:colOff>
      <xdr:row>29</xdr:row>
      <xdr:rowOff>165198</xdr:rowOff>
    </xdr:from>
    <xdr:to>
      <xdr:col>0</xdr:col>
      <xdr:colOff>428765</xdr:colOff>
      <xdr:row>30</xdr:row>
      <xdr:rowOff>50898</xdr:rowOff>
    </xdr:to>
    <xdr:sp macro="" textlink="">
      <xdr:nvSpPr>
        <xdr:cNvPr id="202" name="Rectángulo 201">
          <a:extLst>
            <a:ext uri="{FF2B5EF4-FFF2-40B4-BE49-F238E27FC236}">
              <a16:creationId xmlns:a16="http://schemas.microsoft.com/office/drawing/2014/main" id="{00000000-0008-0000-0200-0000CA000000}"/>
            </a:ext>
          </a:extLst>
        </xdr:cNvPr>
        <xdr:cNvSpPr/>
      </xdr:nvSpPr>
      <xdr:spPr>
        <a:xfrm>
          <a:off x="354413" y="5689698"/>
          <a:ext cx="74352" cy="762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0</xdr:col>
      <xdr:colOff>354413</xdr:colOff>
      <xdr:row>31</xdr:row>
      <xdr:rowOff>13856</xdr:rowOff>
    </xdr:from>
    <xdr:to>
      <xdr:col>0</xdr:col>
      <xdr:colOff>428765</xdr:colOff>
      <xdr:row>31</xdr:row>
      <xdr:rowOff>90056</xdr:rowOff>
    </xdr:to>
    <xdr:sp macro="" textlink="">
      <xdr:nvSpPr>
        <xdr:cNvPr id="203" name="Rectángulo 202">
          <a:extLst>
            <a:ext uri="{FF2B5EF4-FFF2-40B4-BE49-F238E27FC236}">
              <a16:creationId xmlns:a16="http://schemas.microsoft.com/office/drawing/2014/main" id="{00000000-0008-0000-0200-0000CB000000}"/>
            </a:ext>
          </a:extLst>
        </xdr:cNvPr>
        <xdr:cNvSpPr/>
      </xdr:nvSpPr>
      <xdr:spPr>
        <a:xfrm>
          <a:off x="354413" y="5919356"/>
          <a:ext cx="74352" cy="762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0</xdr:col>
      <xdr:colOff>354413</xdr:colOff>
      <xdr:row>33</xdr:row>
      <xdr:rowOff>129214</xdr:rowOff>
    </xdr:from>
    <xdr:to>
      <xdr:col>0</xdr:col>
      <xdr:colOff>428765</xdr:colOff>
      <xdr:row>34</xdr:row>
      <xdr:rowOff>14914</xdr:rowOff>
    </xdr:to>
    <xdr:sp macro="" textlink="">
      <xdr:nvSpPr>
        <xdr:cNvPr id="204" name="Rectángulo 203">
          <a:extLst>
            <a:ext uri="{FF2B5EF4-FFF2-40B4-BE49-F238E27FC236}">
              <a16:creationId xmlns:a16="http://schemas.microsoft.com/office/drawing/2014/main" id="{00000000-0008-0000-0200-0000CC000000}"/>
            </a:ext>
          </a:extLst>
        </xdr:cNvPr>
        <xdr:cNvSpPr/>
      </xdr:nvSpPr>
      <xdr:spPr>
        <a:xfrm>
          <a:off x="354413" y="6415714"/>
          <a:ext cx="74352" cy="762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0</xdr:col>
      <xdr:colOff>354413</xdr:colOff>
      <xdr:row>34</xdr:row>
      <xdr:rowOff>158847</xdr:rowOff>
    </xdr:from>
    <xdr:to>
      <xdr:col>0</xdr:col>
      <xdr:colOff>428765</xdr:colOff>
      <xdr:row>35</xdr:row>
      <xdr:rowOff>44547</xdr:rowOff>
    </xdr:to>
    <xdr:sp macro="" textlink="">
      <xdr:nvSpPr>
        <xdr:cNvPr id="205" name="Rectángulo 204">
          <a:extLst>
            <a:ext uri="{FF2B5EF4-FFF2-40B4-BE49-F238E27FC236}">
              <a16:creationId xmlns:a16="http://schemas.microsoft.com/office/drawing/2014/main" id="{00000000-0008-0000-0200-0000CD000000}"/>
            </a:ext>
          </a:extLst>
        </xdr:cNvPr>
        <xdr:cNvSpPr/>
      </xdr:nvSpPr>
      <xdr:spPr>
        <a:xfrm>
          <a:off x="354413" y="6635847"/>
          <a:ext cx="74352" cy="762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0</xdr:col>
      <xdr:colOff>443452</xdr:colOff>
      <xdr:row>30</xdr:row>
      <xdr:rowOff>79927</xdr:rowOff>
    </xdr:from>
    <xdr:to>
      <xdr:col>2</xdr:col>
      <xdr:colOff>295275</xdr:colOff>
      <xdr:row>32</xdr:row>
      <xdr:rowOff>22777</xdr:rowOff>
    </xdr:to>
    <xdr:sp macro="" textlink="Análisis!B190">
      <xdr:nvSpPr>
        <xdr:cNvPr id="206" name="CuadroTexto 205">
          <a:extLst>
            <a:ext uri="{FF2B5EF4-FFF2-40B4-BE49-F238E27FC236}">
              <a16:creationId xmlns:a16="http://schemas.microsoft.com/office/drawing/2014/main" id="{00000000-0008-0000-0200-0000CE000000}"/>
            </a:ext>
          </a:extLst>
        </xdr:cNvPr>
        <xdr:cNvSpPr txBox="1"/>
      </xdr:nvSpPr>
      <xdr:spPr>
        <a:xfrm>
          <a:off x="443452" y="5794927"/>
          <a:ext cx="1413923"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CB00D85-7249-4523-8E5E-184C3E6FD554}" type="TxLink">
            <a:rPr lang="en-US" sz="1200" b="1" i="0" u="none" strike="noStrike">
              <a:solidFill>
                <a:sysClr val="windowText" lastClr="000000"/>
              </a:solidFill>
              <a:latin typeface="Segoe UI Light" panose="020B0502040204020203" pitchFamily="34" charset="0"/>
              <a:ea typeface="+mn-ea"/>
              <a:cs typeface="Segoe UI Light" panose="020B0502040204020203" pitchFamily="34" charset="0"/>
            </a:rPr>
            <a:pPr marL="0" indent="0"/>
            <a:t>Cambio de Ciudad</a:t>
          </a:fld>
          <a:endParaRPr lang="es-MX" sz="1200" b="1" i="0" u="none" strike="noStrike">
            <a:solidFill>
              <a:sysClr val="windowText" lastClr="000000"/>
            </a:solidFill>
            <a:latin typeface="Segoe UI Light" panose="020B0502040204020203" pitchFamily="34" charset="0"/>
            <a:ea typeface="+mn-ea"/>
            <a:cs typeface="Segoe UI Light" panose="020B0502040204020203" pitchFamily="34" charset="0"/>
          </a:endParaRPr>
        </a:p>
      </xdr:txBody>
    </xdr:sp>
    <xdr:clientData/>
  </xdr:twoCellAnchor>
  <xdr:twoCellAnchor>
    <xdr:from>
      <xdr:col>0</xdr:col>
      <xdr:colOff>443452</xdr:colOff>
      <xdr:row>33</xdr:row>
      <xdr:rowOff>7454</xdr:rowOff>
    </xdr:from>
    <xdr:to>
      <xdr:col>2</xdr:col>
      <xdr:colOff>295275</xdr:colOff>
      <xdr:row>34</xdr:row>
      <xdr:rowOff>140804</xdr:rowOff>
    </xdr:to>
    <xdr:sp macro="" textlink="Análisis!B192">
      <xdr:nvSpPr>
        <xdr:cNvPr id="207" name="CuadroTexto 206">
          <a:extLst>
            <a:ext uri="{FF2B5EF4-FFF2-40B4-BE49-F238E27FC236}">
              <a16:creationId xmlns:a16="http://schemas.microsoft.com/office/drawing/2014/main" id="{00000000-0008-0000-0200-0000CF000000}"/>
            </a:ext>
          </a:extLst>
        </xdr:cNvPr>
        <xdr:cNvSpPr txBox="1"/>
      </xdr:nvSpPr>
      <xdr:spPr>
        <a:xfrm>
          <a:off x="443452" y="6293954"/>
          <a:ext cx="1413923"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9150B0D-B8E9-49CE-A45E-29442B2E4EA3}" type="TxLink">
            <a:rPr lang="en-US" sz="1200" b="1" i="0" u="none" strike="noStrike">
              <a:solidFill>
                <a:sysClr val="windowText" lastClr="000000"/>
              </a:solidFill>
              <a:latin typeface="Segoe UI Light" panose="020B0502040204020203" pitchFamily="34" charset="0"/>
              <a:ea typeface="+mn-ea"/>
              <a:cs typeface="Segoe UI Light" panose="020B0502040204020203" pitchFamily="34" charset="0"/>
            </a:rPr>
            <a:pPr marL="0" indent="0"/>
            <a:t>Jubilación</a:t>
          </a:fld>
          <a:endParaRPr lang="es-MX" sz="1200" b="1" i="0" u="none" strike="noStrike">
            <a:solidFill>
              <a:sysClr val="windowText" lastClr="000000"/>
            </a:solidFill>
            <a:latin typeface="Segoe UI Light" panose="020B0502040204020203" pitchFamily="34" charset="0"/>
            <a:ea typeface="+mn-ea"/>
            <a:cs typeface="Segoe UI Light" panose="020B0502040204020203" pitchFamily="34" charset="0"/>
          </a:endParaRPr>
        </a:p>
      </xdr:txBody>
    </xdr:sp>
    <xdr:clientData/>
  </xdr:twoCellAnchor>
  <xdr:twoCellAnchor>
    <xdr:from>
      <xdr:col>0</xdr:col>
      <xdr:colOff>443452</xdr:colOff>
      <xdr:row>34</xdr:row>
      <xdr:rowOff>36443</xdr:rowOff>
    </xdr:from>
    <xdr:to>
      <xdr:col>2</xdr:col>
      <xdr:colOff>295275</xdr:colOff>
      <xdr:row>35</xdr:row>
      <xdr:rowOff>169793</xdr:rowOff>
    </xdr:to>
    <xdr:sp macro="" textlink="Análisis!B193">
      <xdr:nvSpPr>
        <xdr:cNvPr id="208" name="CuadroTexto 207">
          <a:extLst>
            <a:ext uri="{FF2B5EF4-FFF2-40B4-BE49-F238E27FC236}">
              <a16:creationId xmlns:a16="http://schemas.microsoft.com/office/drawing/2014/main" id="{00000000-0008-0000-0200-0000D0000000}"/>
            </a:ext>
          </a:extLst>
        </xdr:cNvPr>
        <xdr:cNvSpPr txBox="1"/>
      </xdr:nvSpPr>
      <xdr:spPr>
        <a:xfrm>
          <a:off x="443452" y="6513443"/>
          <a:ext cx="1413923"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9B0FE5D-DB76-465F-8C05-1B918024BD87}" type="TxLink">
            <a:rPr lang="en-US" sz="1200" b="1" i="0" u="none" strike="noStrike">
              <a:solidFill>
                <a:sysClr val="windowText" lastClr="000000"/>
              </a:solidFill>
              <a:latin typeface="Segoe UI Light" panose="020B0502040204020203" pitchFamily="34" charset="0"/>
              <a:ea typeface="+mn-ea"/>
              <a:cs typeface="Segoe UI Light" panose="020B0502040204020203" pitchFamily="34" charset="0"/>
            </a:rPr>
            <a:pPr marL="0" indent="0"/>
            <a:t>Nuevo Trabajo</a:t>
          </a:fld>
          <a:endParaRPr lang="es-MX" sz="1200" b="1" i="0" u="none" strike="noStrike">
            <a:solidFill>
              <a:sysClr val="windowText" lastClr="000000"/>
            </a:solidFill>
            <a:latin typeface="Segoe UI Light" panose="020B0502040204020203" pitchFamily="34" charset="0"/>
            <a:ea typeface="+mn-ea"/>
            <a:cs typeface="Segoe UI Light" panose="020B0502040204020203" pitchFamily="34" charset="0"/>
          </a:endParaRPr>
        </a:p>
      </xdr:txBody>
    </xdr:sp>
    <xdr:clientData/>
  </xdr:twoCellAnchor>
  <xdr:twoCellAnchor>
    <xdr:from>
      <xdr:col>2</xdr:col>
      <xdr:colOff>190086</xdr:colOff>
      <xdr:row>30</xdr:row>
      <xdr:rowOff>97289</xdr:rowOff>
    </xdr:from>
    <xdr:to>
      <xdr:col>2</xdr:col>
      <xdr:colOff>767511</xdr:colOff>
      <xdr:row>32</xdr:row>
      <xdr:rowOff>4518</xdr:rowOff>
    </xdr:to>
    <xdr:sp macro="" textlink="Análisis!C190">
      <xdr:nvSpPr>
        <xdr:cNvPr id="209" name="CuadroTexto 208">
          <a:extLst>
            <a:ext uri="{FF2B5EF4-FFF2-40B4-BE49-F238E27FC236}">
              <a16:creationId xmlns:a16="http://schemas.microsoft.com/office/drawing/2014/main" id="{00000000-0008-0000-0200-0000D1000000}"/>
            </a:ext>
          </a:extLst>
        </xdr:cNvPr>
        <xdr:cNvSpPr txBox="1"/>
      </xdr:nvSpPr>
      <xdr:spPr>
        <a:xfrm>
          <a:off x="1752186" y="5812289"/>
          <a:ext cx="577425" cy="28822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66D63731-EC19-45B2-8145-4E62FF5C65D2}" type="TxLink">
            <a:rPr lang="en-US" sz="1150" b="1">
              <a:ln>
                <a:noFill/>
              </a:ln>
              <a:solidFill>
                <a:schemeClr val="bg1"/>
              </a:solidFill>
              <a:latin typeface="Leelawadee" panose="020B0502040204020203" pitchFamily="34" charset="-34"/>
              <a:ea typeface="+mn-ea"/>
              <a:cs typeface="Leelawadee" panose="020B0502040204020203" pitchFamily="34" charset="-34"/>
            </a:rPr>
            <a:pPr marL="0" indent="0" algn="r"/>
            <a:t>13</a:t>
          </a:fld>
          <a:endParaRPr lang="es-MX" sz="1150" b="1">
            <a:ln>
              <a:noFill/>
            </a:ln>
            <a:solidFill>
              <a:schemeClr val="bg1"/>
            </a:solidFill>
            <a:latin typeface="Leelawadee" panose="020B0502040204020203" pitchFamily="34" charset="-34"/>
            <a:ea typeface="+mn-ea"/>
            <a:cs typeface="Leelawadee" panose="020B0502040204020203" pitchFamily="34" charset="-34"/>
          </a:endParaRPr>
        </a:p>
      </xdr:txBody>
    </xdr:sp>
    <xdr:clientData/>
  </xdr:twoCellAnchor>
  <xdr:twoCellAnchor>
    <xdr:from>
      <xdr:col>2</xdr:col>
      <xdr:colOff>190086</xdr:colOff>
      <xdr:row>31</xdr:row>
      <xdr:rowOff>152058</xdr:rowOff>
    </xdr:from>
    <xdr:to>
      <xdr:col>2</xdr:col>
      <xdr:colOff>767511</xdr:colOff>
      <xdr:row>33</xdr:row>
      <xdr:rowOff>59287</xdr:rowOff>
    </xdr:to>
    <xdr:sp macro="" textlink="Análisis!C191">
      <xdr:nvSpPr>
        <xdr:cNvPr id="210" name="CuadroTexto 209">
          <a:extLst>
            <a:ext uri="{FF2B5EF4-FFF2-40B4-BE49-F238E27FC236}">
              <a16:creationId xmlns:a16="http://schemas.microsoft.com/office/drawing/2014/main" id="{00000000-0008-0000-0200-0000D2000000}"/>
            </a:ext>
          </a:extLst>
        </xdr:cNvPr>
        <xdr:cNvSpPr txBox="1"/>
      </xdr:nvSpPr>
      <xdr:spPr>
        <a:xfrm>
          <a:off x="1752186" y="6057558"/>
          <a:ext cx="577425" cy="28822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D7BD1117-0869-44D1-B282-2FBBC32AC4D6}" type="TxLink">
            <a:rPr lang="en-US" sz="1150" b="1">
              <a:ln>
                <a:noFill/>
              </a:ln>
              <a:solidFill>
                <a:schemeClr val="bg1"/>
              </a:solidFill>
              <a:latin typeface="Leelawadee" panose="020B0502040204020203" pitchFamily="34" charset="-34"/>
              <a:ea typeface="+mn-ea"/>
              <a:cs typeface="Leelawadee" panose="020B0502040204020203" pitchFamily="34" charset="-34"/>
            </a:rPr>
            <a:pPr marL="0" indent="0" algn="r"/>
            <a:t>1</a:t>
          </a:fld>
          <a:endParaRPr lang="es-MX" sz="1150" b="1">
            <a:ln>
              <a:noFill/>
            </a:ln>
            <a:solidFill>
              <a:schemeClr val="bg1"/>
            </a:solidFill>
            <a:latin typeface="Leelawadee" panose="020B0502040204020203" pitchFamily="34" charset="-34"/>
            <a:ea typeface="+mn-ea"/>
            <a:cs typeface="Leelawadee" panose="020B0502040204020203" pitchFamily="34" charset="-34"/>
          </a:endParaRPr>
        </a:p>
      </xdr:txBody>
    </xdr:sp>
    <xdr:clientData/>
  </xdr:twoCellAnchor>
  <xdr:twoCellAnchor>
    <xdr:from>
      <xdr:col>2</xdr:col>
      <xdr:colOff>190086</xdr:colOff>
      <xdr:row>33</xdr:row>
      <xdr:rowOff>16327</xdr:rowOff>
    </xdr:from>
    <xdr:to>
      <xdr:col>2</xdr:col>
      <xdr:colOff>767511</xdr:colOff>
      <xdr:row>34</xdr:row>
      <xdr:rowOff>114056</xdr:rowOff>
    </xdr:to>
    <xdr:sp macro="" textlink="Análisis!C192">
      <xdr:nvSpPr>
        <xdr:cNvPr id="211" name="CuadroTexto 210">
          <a:extLst>
            <a:ext uri="{FF2B5EF4-FFF2-40B4-BE49-F238E27FC236}">
              <a16:creationId xmlns:a16="http://schemas.microsoft.com/office/drawing/2014/main" id="{00000000-0008-0000-0200-0000D3000000}"/>
            </a:ext>
          </a:extLst>
        </xdr:cNvPr>
        <xdr:cNvSpPr txBox="1"/>
      </xdr:nvSpPr>
      <xdr:spPr>
        <a:xfrm>
          <a:off x="1752186" y="6302827"/>
          <a:ext cx="577425" cy="28822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9DD204A7-8223-4557-8E86-7D2B6375AEAA}" type="TxLink">
            <a:rPr lang="en-US" sz="1150" b="1">
              <a:ln>
                <a:noFill/>
              </a:ln>
              <a:solidFill>
                <a:schemeClr val="bg1"/>
              </a:solidFill>
              <a:latin typeface="Leelawadee" panose="020B0502040204020203" pitchFamily="34" charset="-34"/>
              <a:ea typeface="+mn-ea"/>
              <a:cs typeface="Leelawadee" panose="020B0502040204020203" pitchFamily="34" charset="-34"/>
            </a:rPr>
            <a:pPr marL="0" indent="0" algn="r"/>
            <a:t>6</a:t>
          </a:fld>
          <a:endParaRPr lang="es-MX" sz="1150" b="1">
            <a:ln>
              <a:noFill/>
            </a:ln>
            <a:solidFill>
              <a:schemeClr val="bg1"/>
            </a:solidFill>
            <a:latin typeface="Leelawadee" panose="020B0502040204020203" pitchFamily="34" charset="-34"/>
            <a:ea typeface="+mn-ea"/>
            <a:cs typeface="Leelawadee" panose="020B0502040204020203" pitchFamily="34" charset="-34"/>
          </a:endParaRPr>
        </a:p>
      </xdr:txBody>
    </xdr:sp>
    <xdr:clientData/>
  </xdr:twoCellAnchor>
  <xdr:twoCellAnchor>
    <xdr:from>
      <xdr:col>0</xdr:col>
      <xdr:colOff>363938</xdr:colOff>
      <xdr:row>32</xdr:row>
      <xdr:rowOff>62539</xdr:rowOff>
    </xdr:from>
    <xdr:to>
      <xdr:col>0</xdr:col>
      <xdr:colOff>438290</xdr:colOff>
      <xdr:row>32</xdr:row>
      <xdr:rowOff>138739</xdr:rowOff>
    </xdr:to>
    <xdr:sp macro="" textlink="">
      <xdr:nvSpPr>
        <xdr:cNvPr id="213" name="Rectángulo 212">
          <a:extLst>
            <a:ext uri="{FF2B5EF4-FFF2-40B4-BE49-F238E27FC236}">
              <a16:creationId xmlns:a16="http://schemas.microsoft.com/office/drawing/2014/main" id="{00000000-0008-0000-0200-0000D5000000}"/>
            </a:ext>
          </a:extLst>
        </xdr:cNvPr>
        <xdr:cNvSpPr/>
      </xdr:nvSpPr>
      <xdr:spPr>
        <a:xfrm>
          <a:off x="363938" y="6158539"/>
          <a:ext cx="74352" cy="762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0</xdr:col>
      <xdr:colOff>452977</xdr:colOff>
      <xdr:row>31</xdr:row>
      <xdr:rowOff>131279</xdr:rowOff>
    </xdr:from>
    <xdr:to>
      <xdr:col>2</xdr:col>
      <xdr:colOff>304800</xdr:colOff>
      <xdr:row>33</xdr:row>
      <xdr:rowOff>74129</xdr:rowOff>
    </xdr:to>
    <xdr:sp macro="" textlink="Análisis!B191">
      <xdr:nvSpPr>
        <xdr:cNvPr id="214" name="CuadroTexto 213">
          <a:extLst>
            <a:ext uri="{FF2B5EF4-FFF2-40B4-BE49-F238E27FC236}">
              <a16:creationId xmlns:a16="http://schemas.microsoft.com/office/drawing/2014/main" id="{00000000-0008-0000-0200-0000D6000000}"/>
            </a:ext>
          </a:extLst>
        </xdr:cNvPr>
        <xdr:cNvSpPr txBox="1"/>
      </xdr:nvSpPr>
      <xdr:spPr>
        <a:xfrm>
          <a:off x="452977" y="6036779"/>
          <a:ext cx="1413923" cy="323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88B8777-E51E-484C-8127-C2EB773D71DC}" type="TxLink">
            <a:rPr lang="en-US" sz="1200" b="1" i="0" u="none" strike="noStrike">
              <a:solidFill>
                <a:sysClr val="windowText" lastClr="000000"/>
              </a:solidFill>
              <a:latin typeface="Segoe UI Light" panose="020B0502040204020203" pitchFamily="34" charset="0"/>
              <a:ea typeface="+mn-ea"/>
              <a:cs typeface="Segoe UI Light" panose="020B0502040204020203" pitchFamily="34" charset="0"/>
            </a:rPr>
            <a:pPr marL="0" indent="0"/>
            <a:t>Discapacidad</a:t>
          </a:fld>
          <a:endParaRPr lang="es-MX" sz="1200" b="1" i="0" u="none" strike="noStrike">
            <a:solidFill>
              <a:sysClr val="windowText" lastClr="000000"/>
            </a:solidFill>
            <a:latin typeface="Segoe UI Light" panose="020B0502040204020203" pitchFamily="34" charset="0"/>
            <a:ea typeface="+mn-ea"/>
            <a:cs typeface="Segoe UI Light" panose="020B0502040204020203" pitchFamily="34" charset="0"/>
          </a:endParaRPr>
        </a:p>
      </xdr:txBody>
    </xdr:sp>
    <xdr:clientData/>
  </xdr:twoCellAnchor>
  <xdr:twoCellAnchor>
    <xdr:from>
      <xdr:col>2</xdr:col>
      <xdr:colOff>190086</xdr:colOff>
      <xdr:row>29</xdr:row>
      <xdr:rowOff>42520</xdr:rowOff>
    </xdr:from>
    <xdr:to>
      <xdr:col>2</xdr:col>
      <xdr:colOff>767511</xdr:colOff>
      <xdr:row>30</xdr:row>
      <xdr:rowOff>140249</xdr:rowOff>
    </xdr:to>
    <xdr:sp macro="" textlink="Análisis!C189">
      <xdr:nvSpPr>
        <xdr:cNvPr id="215" name="CuadroTexto 214">
          <a:extLst>
            <a:ext uri="{FF2B5EF4-FFF2-40B4-BE49-F238E27FC236}">
              <a16:creationId xmlns:a16="http://schemas.microsoft.com/office/drawing/2014/main" id="{00000000-0008-0000-0200-0000D7000000}"/>
            </a:ext>
          </a:extLst>
        </xdr:cNvPr>
        <xdr:cNvSpPr txBox="1"/>
      </xdr:nvSpPr>
      <xdr:spPr>
        <a:xfrm>
          <a:off x="1752186" y="5567020"/>
          <a:ext cx="577425" cy="28822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6E2398FC-598C-499F-891C-C83D5A5FA944}" type="TxLink">
            <a:rPr lang="en-US" sz="1150" b="1">
              <a:ln>
                <a:noFill/>
              </a:ln>
              <a:solidFill>
                <a:schemeClr val="bg1"/>
              </a:solidFill>
              <a:latin typeface="Leelawadee" panose="020B0502040204020203" pitchFamily="34" charset="-34"/>
              <a:ea typeface="+mn-ea"/>
              <a:cs typeface="Leelawadee" panose="020B0502040204020203" pitchFamily="34" charset="-34"/>
            </a:rPr>
            <a:pPr marL="0" indent="0" algn="r"/>
            <a:t>13</a:t>
          </a:fld>
          <a:endParaRPr lang="es-MX" sz="1150" b="1">
            <a:ln>
              <a:noFill/>
            </a:ln>
            <a:solidFill>
              <a:schemeClr val="bg1"/>
            </a:solidFill>
            <a:latin typeface="Leelawadee" panose="020B0502040204020203" pitchFamily="34" charset="-34"/>
            <a:ea typeface="+mn-ea"/>
            <a:cs typeface="Leelawadee" panose="020B0502040204020203" pitchFamily="34" charset="-34"/>
          </a:endParaRPr>
        </a:p>
      </xdr:txBody>
    </xdr:sp>
    <xdr:clientData/>
  </xdr:twoCellAnchor>
  <xdr:twoCellAnchor>
    <xdr:from>
      <xdr:col>2</xdr:col>
      <xdr:colOff>190086</xdr:colOff>
      <xdr:row>34</xdr:row>
      <xdr:rowOff>71095</xdr:rowOff>
    </xdr:from>
    <xdr:to>
      <xdr:col>2</xdr:col>
      <xdr:colOff>767511</xdr:colOff>
      <xdr:row>35</xdr:row>
      <xdr:rowOff>168824</xdr:rowOff>
    </xdr:to>
    <xdr:sp macro="" textlink="Análisis!C193">
      <xdr:nvSpPr>
        <xdr:cNvPr id="216" name="CuadroTexto 215">
          <a:extLst>
            <a:ext uri="{FF2B5EF4-FFF2-40B4-BE49-F238E27FC236}">
              <a16:creationId xmlns:a16="http://schemas.microsoft.com/office/drawing/2014/main" id="{00000000-0008-0000-0200-0000D8000000}"/>
            </a:ext>
          </a:extLst>
        </xdr:cNvPr>
        <xdr:cNvSpPr txBox="1"/>
      </xdr:nvSpPr>
      <xdr:spPr>
        <a:xfrm>
          <a:off x="1752186" y="6548095"/>
          <a:ext cx="577425" cy="28822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89060FFD-F404-407A-804B-96147F932174}" type="TxLink">
            <a:rPr lang="en-US" sz="1150" b="1">
              <a:ln>
                <a:noFill/>
              </a:ln>
              <a:solidFill>
                <a:schemeClr val="bg1"/>
              </a:solidFill>
              <a:latin typeface="Leelawadee" panose="020B0502040204020203" pitchFamily="34" charset="-34"/>
              <a:ea typeface="+mn-ea"/>
              <a:cs typeface="Leelawadee" panose="020B0502040204020203" pitchFamily="34" charset="-34"/>
            </a:rPr>
            <a:pPr marL="0" indent="0" algn="r"/>
            <a:t>14</a:t>
          </a:fld>
          <a:endParaRPr lang="es-MX" sz="1150" b="1">
            <a:ln>
              <a:noFill/>
            </a:ln>
            <a:solidFill>
              <a:schemeClr val="bg1"/>
            </a:solidFill>
            <a:latin typeface="Leelawadee" panose="020B0502040204020203" pitchFamily="34" charset="-34"/>
            <a:ea typeface="+mn-ea"/>
            <a:cs typeface="Leelawadee" panose="020B0502040204020203" pitchFamily="34" charset="-34"/>
          </a:endParaRPr>
        </a:p>
      </xdr:txBody>
    </xdr:sp>
    <xdr:clientData/>
  </xdr:twoCellAnchor>
  <xdr:twoCellAnchor>
    <xdr:from>
      <xdr:col>0</xdr:col>
      <xdr:colOff>361950</xdr:colOff>
      <xdr:row>36</xdr:row>
      <xdr:rowOff>76200</xdr:rowOff>
    </xdr:from>
    <xdr:to>
      <xdr:col>2</xdr:col>
      <xdr:colOff>679050</xdr:colOff>
      <xdr:row>36</xdr:row>
      <xdr:rowOff>85725</xdr:rowOff>
    </xdr:to>
    <xdr:cxnSp macro="">
      <xdr:nvCxnSpPr>
        <xdr:cNvPr id="217" name="Conector recto 216">
          <a:extLst>
            <a:ext uri="{FF2B5EF4-FFF2-40B4-BE49-F238E27FC236}">
              <a16:creationId xmlns:a16="http://schemas.microsoft.com/office/drawing/2014/main" id="{00000000-0008-0000-0200-0000D9000000}"/>
            </a:ext>
          </a:extLst>
        </xdr:cNvPr>
        <xdr:cNvCxnSpPr/>
      </xdr:nvCxnSpPr>
      <xdr:spPr>
        <a:xfrm flipV="1">
          <a:off x="361950" y="6934200"/>
          <a:ext cx="1879200" cy="9525"/>
        </a:xfrm>
        <a:prstGeom prst="line">
          <a:avLst/>
        </a:prstGeom>
        <a:ln w="4127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20</xdr:col>
      <xdr:colOff>1</xdr:colOff>
      <xdr:row>2</xdr:row>
      <xdr:rowOff>142874</xdr:rowOff>
    </xdr:from>
    <xdr:to>
      <xdr:col>22</xdr:col>
      <xdr:colOff>504824</xdr:colOff>
      <xdr:row>10</xdr:row>
      <xdr:rowOff>85725</xdr:rowOff>
    </xdr:to>
    <mc:AlternateContent xmlns:mc="http://schemas.openxmlformats.org/markup-compatibility/2006" xmlns:a14="http://schemas.microsoft.com/office/drawing/2010/main">
      <mc:Choice Requires="a14">
        <xdr:graphicFrame macro="">
          <xdr:nvGraphicFramePr>
            <xdr:cNvPr id="4" name="Departamento 1">
              <a:extLst>
                <a:ext uri="{FF2B5EF4-FFF2-40B4-BE49-F238E27FC236}">
                  <a16:creationId xmlns:a16="http://schemas.microsoft.com/office/drawing/2014/main" id="{EE66600C-FB76-4B49-919C-078B839F5AFC}"/>
                </a:ext>
              </a:extLst>
            </xdr:cNvPr>
            <xdr:cNvGraphicFramePr/>
          </xdr:nvGraphicFramePr>
          <xdr:xfrm>
            <a:off x="0" y="0"/>
            <a:ext cx="0" cy="0"/>
          </xdr:xfrm>
          <a:graphic>
            <a:graphicData uri="http://schemas.microsoft.com/office/drawing/2010/slicer">
              <sle:slicer xmlns:sle="http://schemas.microsoft.com/office/drawing/2010/slicer" name="Departamento 1"/>
            </a:graphicData>
          </a:graphic>
        </xdr:graphicFrame>
      </mc:Choice>
      <mc:Fallback xmlns="">
        <xdr:sp macro="" textlink="">
          <xdr:nvSpPr>
            <xdr:cNvPr id="0" name=""/>
            <xdr:cNvSpPr>
              <a:spLocks noTextEdit="1"/>
            </xdr:cNvSpPr>
          </xdr:nvSpPr>
          <xdr:spPr>
            <a:xfrm>
              <a:off x="15487651" y="523874"/>
              <a:ext cx="2028823" cy="1466851"/>
            </a:xfrm>
            <a:prstGeom prst="rect">
              <a:avLst/>
            </a:prstGeom>
            <a:solidFill>
              <a:prstClr val="white"/>
            </a:solidFill>
            <a:ln w="1">
              <a:solidFill>
                <a:prstClr val="green"/>
              </a:solidFill>
            </a:ln>
          </xdr:spPr>
          <xdr:txBody>
            <a:bodyPr vertOverflow="clip" horzOverflow="clip"/>
            <a:lstStyle/>
            <a:p>
              <a:r>
                <a:rPr lang="es-P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180974</xdr:colOff>
      <xdr:row>2</xdr:row>
      <xdr:rowOff>123825</xdr:rowOff>
    </xdr:from>
    <xdr:to>
      <xdr:col>19</xdr:col>
      <xdr:colOff>457199</xdr:colOff>
      <xdr:row>4</xdr:row>
      <xdr:rowOff>152400</xdr:rowOff>
    </xdr:to>
    <mc:AlternateContent xmlns:mc="http://schemas.openxmlformats.org/markup-compatibility/2006" xmlns:a14="http://schemas.microsoft.com/office/drawing/2010/main">
      <mc:Choice Requires="a14">
        <xdr:graphicFrame macro="">
          <xdr:nvGraphicFramePr>
            <xdr:cNvPr id="22" name="Área 1">
              <a:extLst>
                <a:ext uri="{FF2B5EF4-FFF2-40B4-BE49-F238E27FC236}">
                  <a16:creationId xmlns:a16="http://schemas.microsoft.com/office/drawing/2014/main" id="{72FCE047-BBC0-453B-8F57-D14CE3540ED1}"/>
                </a:ext>
              </a:extLst>
            </xdr:cNvPr>
            <xdr:cNvGraphicFramePr/>
          </xdr:nvGraphicFramePr>
          <xdr:xfrm>
            <a:off x="0" y="0"/>
            <a:ext cx="0" cy="0"/>
          </xdr:xfrm>
          <a:graphic>
            <a:graphicData uri="http://schemas.microsoft.com/office/drawing/2010/slicer">
              <sle:slicer xmlns:sle="http://schemas.microsoft.com/office/drawing/2010/slicer" name="Área 1"/>
            </a:graphicData>
          </a:graphic>
        </xdr:graphicFrame>
      </mc:Choice>
      <mc:Fallback xmlns="">
        <xdr:sp macro="" textlink="">
          <xdr:nvSpPr>
            <xdr:cNvPr id="0" name=""/>
            <xdr:cNvSpPr>
              <a:spLocks noTextEdit="1"/>
            </xdr:cNvSpPr>
          </xdr:nvSpPr>
          <xdr:spPr>
            <a:xfrm>
              <a:off x="11858624" y="504825"/>
              <a:ext cx="3324225" cy="409575"/>
            </a:xfrm>
            <a:prstGeom prst="rect">
              <a:avLst/>
            </a:prstGeom>
            <a:solidFill>
              <a:prstClr val="white"/>
            </a:solidFill>
            <a:ln w="1">
              <a:solidFill>
                <a:prstClr val="green"/>
              </a:solidFill>
            </a:ln>
          </xdr:spPr>
          <xdr:txBody>
            <a:bodyPr vertOverflow="clip" horzOverflow="clip"/>
            <a:lstStyle/>
            <a:p>
              <a:r>
                <a:rPr lang="es-P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333377</xdr:colOff>
      <xdr:row>3</xdr:row>
      <xdr:rowOff>47625</xdr:rowOff>
    </xdr:from>
    <xdr:to>
      <xdr:col>2</xdr:col>
      <xdr:colOff>600077</xdr:colOff>
      <xdr:row>6</xdr:row>
      <xdr:rowOff>180974</xdr:rowOff>
    </xdr:to>
    <mc:AlternateContent xmlns:mc="http://schemas.openxmlformats.org/markup-compatibility/2006" xmlns:a14="http://schemas.microsoft.com/office/drawing/2010/main">
      <mc:Choice Requires="a14">
        <xdr:graphicFrame macro="">
          <xdr:nvGraphicFramePr>
            <xdr:cNvPr id="32" name="Icono 1">
              <a:extLst>
                <a:ext uri="{FF2B5EF4-FFF2-40B4-BE49-F238E27FC236}">
                  <a16:creationId xmlns:a16="http://schemas.microsoft.com/office/drawing/2014/main" id="{B8D68ABA-A919-4C7E-ABED-4DD586707B69}"/>
                </a:ext>
              </a:extLst>
            </xdr:cNvPr>
            <xdr:cNvGraphicFramePr/>
          </xdr:nvGraphicFramePr>
          <xdr:xfrm>
            <a:off x="0" y="0"/>
            <a:ext cx="0" cy="0"/>
          </xdr:xfrm>
          <a:graphic>
            <a:graphicData uri="http://schemas.microsoft.com/office/drawing/2010/slicer">
              <sle:slicer xmlns:sle="http://schemas.microsoft.com/office/drawing/2010/slicer" name="Icono 1"/>
            </a:graphicData>
          </a:graphic>
        </xdr:graphicFrame>
      </mc:Choice>
      <mc:Fallback xmlns="">
        <xdr:sp macro="" textlink="">
          <xdr:nvSpPr>
            <xdr:cNvPr id="0" name=""/>
            <xdr:cNvSpPr>
              <a:spLocks noTextEdit="1"/>
            </xdr:cNvSpPr>
          </xdr:nvSpPr>
          <xdr:spPr>
            <a:xfrm>
              <a:off x="333377" y="619125"/>
              <a:ext cx="1828800" cy="704849"/>
            </a:xfrm>
            <a:prstGeom prst="rect">
              <a:avLst/>
            </a:prstGeom>
            <a:solidFill>
              <a:prstClr val="white"/>
            </a:solidFill>
            <a:ln w="1">
              <a:solidFill>
                <a:prstClr val="green"/>
              </a:solidFill>
            </a:ln>
          </xdr:spPr>
          <xdr:txBody>
            <a:bodyPr vertOverflow="clip" horzOverflow="clip"/>
            <a:lstStyle/>
            <a:p>
              <a:r>
                <a:rPr lang="es-P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71.779702546293" createdVersion="6" refreshedVersion="6" minRefreshableVersion="3" recordCount="115" xr:uid="{00000000-000A-0000-FFFF-FFFF8F000000}">
  <cacheSource type="worksheet">
    <worksheetSource name="datos"/>
  </cacheSource>
  <cacheFields count="14">
    <cacheField name="Nombre" numFmtId="49">
      <sharedItems/>
    </cacheField>
    <cacheField name="Genero" numFmtId="49">
      <sharedItems count="2">
        <s v="Masculino"/>
        <s v="Femenino"/>
      </sharedItems>
    </cacheField>
    <cacheField name="Departamento" numFmtId="49">
      <sharedItems count="10">
        <s v="Archivo"/>
        <s v="Asistencial"/>
        <s v="Facturación"/>
        <s v="Farmacia"/>
        <s v="Recursos Humanos"/>
        <s v="Tecnología de la Información"/>
        <s v="Diagnostico"/>
        <s v="Mantenimiento"/>
        <s v="Dietética"/>
        <s v="Financiera"/>
      </sharedItems>
    </cacheField>
    <cacheField name="Cargo" numFmtId="49">
      <sharedItems count="41">
        <s v="Digitalizador"/>
        <s v="Archivador"/>
        <s v="Camillero"/>
        <s v="Fisioterapeuta"/>
        <s v="Asistente Glosas"/>
        <s v="Cajero"/>
        <s v="Contador"/>
        <s v="Farmacéutico"/>
        <s v="Asistente TH"/>
        <s v="Ejecutivo Financiero"/>
        <s v="Instrumentador"/>
        <s v="Bacteriologa"/>
        <s v="Asistente Cartera"/>
        <s v="Auditor Médico"/>
        <s v="Asistente Enfermería"/>
        <s v="Enfermer@ Jefe"/>
        <s v="Coordinador Facturacion"/>
        <s v="Coordinador Almacén"/>
        <s v="Tecnólogo Biomédico"/>
        <s v="Electricista"/>
        <s v="Jefe de Cocina"/>
        <s v="Aseador"/>
        <s v="Asistente Sistemas"/>
        <s v="Lavander@s"/>
        <s v="Coordinador TH"/>
        <s v="Analista de Datos"/>
        <s v="Médico"/>
        <s v="Enfermera"/>
        <s v="Anestesiólogo"/>
        <s v="Nutricionista"/>
        <s v="Archivadora"/>
        <s v="Químico Farmacéutico"/>
        <s v="Ayudante de Farmacia"/>
        <s v="Asistente Contable"/>
        <s v="Cajera"/>
        <s v="Plomero"/>
        <s v="Asistente de Recursos Humanos"/>
        <s v="Reclutadora"/>
        <s v="Soporte Técnico"/>
        <s v="Auxiliar de Enfermería"/>
        <s v="Lavaplatos" u="1"/>
      </sharedItems>
    </cacheField>
    <cacheField name="Estudios" numFmtId="49">
      <sharedItems count="6">
        <s v="Tecnólogo"/>
        <s v="Técnico"/>
        <s v="Bachiller"/>
        <s v="Especialización"/>
        <s v="Profesional"/>
        <s v="Maestría"/>
      </sharedItems>
    </cacheField>
    <cacheField name="Fecha Nacimiento" numFmtId="14">
      <sharedItems containsSemiMixedTypes="0" containsNonDate="0" containsDate="1" containsString="0" minDate="1963-03-26T00:00:00" maxDate="2005-02-09T00:00:00"/>
    </cacheField>
    <cacheField name="Estado" numFmtId="49">
      <sharedItems count="2">
        <s v="Retirado"/>
        <s v="Activo"/>
      </sharedItems>
    </cacheField>
    <cacheField name="Motivo" numFmtId="49">
      <sharedItems containsBlank="1" count="6">
        <s v="Cambio de Ciudad"/>
        <m/>
        <s v="Nuevo Trabajo"/>
        <s v="Bajo Rendimiento"/>
        <s v="Jubilación"/>
        <s v="Discapacidad"/>
      </sharedItems>
    </cacheField>
    <cacheField name="Capacitado" numFmtId="49">
      <sharedItems count="2">
        <s v="No"/>
        <s v="Si"/>
      </sharedItems>
    </cacheField>
    <cacheField name="Distancia Trabajo" numFmtId="49">
      <sharedItems count="3">
        <s v="Cerca"/>
        <s v="Lejos"/>
        <s v="Muy Lejos"/>
      </sharedItems>
    </cacheField>
    <cacheField name="Área" numFmtId="49">
      <sharedItems count="3">
        <s v="Administración"/>
        <s v="Servicios"/>
        <s v="Financiera"/>
      </sharedItems>
    </cacheField>
    <cacheField name="Edad" numFmtId="1">
      <sharedItems containsSemiMixedTypes="0" containsString="0" containsNumber="1" containsInteger="1" minValue="19" maxValue="61"/>
    </cacheField>
    <cacheField name="Intervalo" numFmtId="49">
      <sharedItems count="5">
        <s v="18-25"/>
        <s v="26-35"/>
        <s v="46-55"/>
        <s v="36-45"/>
        <s v="56 o Más"/>
      </sharedItems>
    </cacheField>
    <cacheField name="Icono" numFmtId="49">
      <sharedItems count="2">
        <s v="👨 M"/>
        <s v="👩 F"/>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s v="Apolinar Maldonado"/>
    <x v="0"/>
    <x v="0"/>
    <x v="0"/>
    <x v="0"/>
    <d v="2003-09-16T00:00:00"/>
    <x v="0"/>
    <x v="0"/>
    <x v="0"/>
    <x v="0"/>
    <x v="0"/>
    <n v="20"/>
    <x v="0"/>
    <x v="0"/>
  </r>
  <r>
    <s v="Zeferino Espinosa"/>
    <x v="0"/>
    <x v="0"/>
    <x v="1"/>
    <x v="1"/>
    <d v="1994-12-19T00:00:00"/>
    <x v="1"/>
    <x v="1"/>
    <x v="1"/>
    <x v="0"/>
    <x v="0"/>
    <n v="29"/>
    <x v="1"/>
    <x v="0"/>
  </r>
  <r>
    <s v="Yajnú Venegas"/>
    <x v="0"/>
    <x v="1"/>
    <x v="2"/>
    <x v="0"/>
    <d v="1976-09-18T00:00:00"/>
    <x v="1"/>
    <x v="1"/>
    <x v="1"/>
    <x v="1"/>
    <x v="1"/>
    <n v="47"/>
    <x v="2"/>
    <x v="0"/>
  </r>
  <r>
    <s v="Finnian López"/>
    <x v="0"/>
    <x v="1"/>
    <x v="0"/>
    <x v="2"/>
    <d v="1971-12-10T00:00:00"/>
    <x v="0"/>
    <x v="0"/>
    <x v="1"/>
    <x v="0"/>
    <x v="1"/>
    <n v="52"/>
    <x v="2"/>
    <x v="0"/>
  </r>
  <r>
    <s v="Shirin Bermudez"/>
    <x v="1"/>
    <x v="1"/>
    <x v="3"/>
    <x v="3"/>
    <d v="1987-08-23T00:00:00"/>
    <x v="1"/>
    <x v="1"/>
    <x v="0"/>
    <x v="0"/>
    <x v="1"/>
    <n v="36"/>
    <x v="3"/>
    <x v="1"/>
  </r>
  <r>
    <s v="Anacleto Palma"/>
    <x v="0"/>
    <x v="2"/>
    <x v="4"/>
    <x v="1"/>
    <d v="1997-04-21T00:00:00"/>
    <x v="1"/>
    <x v="1"/>
    <x v="1"/>
    <x v="0"/>
    <x v="2"/>
    <n v="26"/>
    <x v="1"/>
    <x v="0"/>
  </r>
  <r>
    <s v="Hayato Luna"/>
    <x v="0"/>
    <x v="2"/>
    <x v="5"/>
    <x v="2"/>
    <d v="1967-12-16T00:00:00"/>
    <x v="1"/>
    <x v="1"/>
    <x v="0"/>
    <x v="0"/>
    <x v="2"/>
    <n v="56"/>
    <x v="4"/>
    <x v="0"/>
  </r>
  <r>
    <s v="Sanjaya Ponce"/>
    <x v="0"/>
    <x v="2"/>
    <x v="6"/>
    <x v="3"/>
    <d v="1991-11-01T00:00:00"/>
    <x v="1"/>
    <x v="1"/>
    <x v="1"/>
    <x v="0"/>
    <x v="2"/>
    <n v="32"/>
    <x v="1"/>
    <x v="0"/>
  </r>
  <r>
    <s v="Kunti Olivera"/>
    <x v="1"/>
    <x v="3"/>
    <x v="7"/>
    <x v="3"/>
    <d v="1977-01-28T00:00:00"/>
    <x v="1"/>
    <x v="1"/>
    <x v="0"/>
    <x v="2"/>
    <x v="1"/>
    <n v="47"/>
    <x v="2"/>
    <x v="1"/>
  </r>
  <r>
    <s v="Filemon Ledesma"/>
    <x v="0"/>
    <x v="4"/>
    <x v="8"/>
    <x v="0"/>
    <d v="2004-11-10T00:00:00"/>
    <x v="1"/>
    <x v="1"/>
    <x v="1"/>
    <x v="1"/>
    <x v="0"/>
    <n v="19"/>
    <x v="0"/>
    <x v="0"/>
  </r>
  <r>
    <s v="Demetrio Flores"/>
    <x v="0"/>
    <x v="4"/>
    <x v="0"/>
    <x v="4"/>
    <d v="1991-03-12T00:00:00"/>
    <x v="0"/>
    <x v="2"/>
    <x v="0"/>
    <x v="0"/>
    <x v="0"/>
    <n v="33"/>
    <x v="1"/>
    <x v="0"/>
  </r>
  <r>
    <s v="Yazid Maidana"/>
    <x v="0"/>
    <x v="4"/>
    <x v="9"/>
    <x v="4"/>
    <d v="1975-04-22T00:00:00"/>
    <x v="1"/>
    <x v="1"/>
    <x v="1"/>
    <x v="0"/>
    <x v="0"/>
    <n v="48"/>
    <x v="2"/>
    <x v="0"/>
  </r>
  <r>
    <s v="Yajnú Miranda"/>
    <x v="0"/>
    <x v="5"/>
    <x v="0"/>
    <x v="4"/>
    <d v="1993-10-08T00:00:00"/>
    <x v="0"/>
    <x v="0"/>
    <x v="1"/>
    <x v="0"/>
    <x v="0"/>
    <n v="30"/>
    <x v="1"/>
    <x v="0"/>
  </r>
  <r>
    <s v="Canek Páez"/>
    <x v="0"/>
    <x v="0"/>
    <x v="0"/>
    <x v="2"/>
    <d v="1970-08-17T00:00:00"/>
    <x v="0"/>
    <x v="0"/>
    <x v="1"/>
    <x v="1"/>
    <x v="0"/>
    <n v="53"/>
    <x v="2"/>
    <x v="0"/>
  </r>
  <r>
    <s v="Edelmiro Orellana"/>
    <x v="0"/>
    <x v="0"/>
    <x v="1"/>
    <x v="0"/>
    <d v="1978-01-27T00:00:00"/>
    <x v="1"/>
    <x v="1"/>
    <x v="1"/>
    <x v="0"/>
    <x v="0"/>
    <n v="46"/>
    <x v="2"/>
    <x v="0"/>
  </r>
  <r>
    <s v="Levi Gomez"/>
    <x v="0"/>
    <x v="0"/>
    <x v="1"/>
    <x v="0"/>
    <d v="1977-05-26T00:00:00"/>
    <x v="0"/>
    <x v="0"/>
    <x v="0"/>
    <x v="1"/>
    <x v="0"/>
    <n v="46"/>
    <x v="2"/>
    <x v="0"/>
  </r>
  <r>
    <s v="Jaime Barrios"/>
    <x v="0"/>
    <x v="0"/>
    <x v="0"/>
    <x v="0"/>
    <d v="1982-09-22T00:00:00"/>
    <x v="1"/>
    <x v="1"/>
    <x v="0"/>
    <x v="1"/>
    <x v="0"/>
    <n v="41"/>
    <x v="3"/>
    <x v="0"/>
  </r>
  <r>
    <s v="Kedara Guerrero"/>
    <x v="0"/>
    <x v="1"/>
    <x v="10"/>
    <x v="5"/>
    <d v="1991-07-29T00:00:00"/>
    <x v="1"/>
    <x v="1"/>
    <x v="1"/>
    <x v="0"/>
    <x v="1"/>
    <n v="32"/>
    <x v="1"/>
    <x v="0"/>
  </r>
  <r>
    <s v="Apsará Juárez"/>
    <x v="1"/>
    <x v="6"/>
    <x v="11"/>
    <x v="5"/>
    <d v="1965-08-18T00:00:00"/>
    <x v="1"/>
    <x v="1"/>
    <x v="1"/>
    <x v="1"/>
    <x v="1"/>
    <n v="58"/>
    <x v="4"/>
    <x v="1"/>
  </r>
  <r>
    <s v="Philippe Rivas"/>
    <x v="0"/>
    <x v="2"/>
    <x v="12"/>
    <x v="1"/>
    <d v="2001-01-14T00:00:00"/>
    <x v="0"/>
    <x v="3"/>
    <x v="0"/>
    <x v="1"/>
    <x v="2"/>
    <n v="23"/>
    <x v="0"/>
    <x v="0"/>
  </r>
  <r>
    <s v="Heraclio Jara"/>
    <x v="0"/>
    <x v="2"/>
    <x v="13"/>
    <x v="4"/>
    <d v="1964-12-25T00:00:00"/>
    <x v="1"/>
    <x v="1"/>
    <x v="0"/>
    <x v="0"/>
    <x v="2"/>
    <n v="59"/>
    <x v="4"/>
    <x v="0"/>
  </r>
  <r>
    <s v="Isidoro Ortiz"/>
    <x v="0"/>
    <x v="1"/>
    <x v="14"/>
    <x v="0"/>
    <d v="1966-05-16T00:00:00"/>
    <x v="1"/>
    <x v="1"/>
    <x v="0"/>
    <x v="0"/>
    <x v="1"/>
    <n v="57"/>
    <x v="4"/>
    <x v="0"/>
  </r>
  <r>
    <s v="Rafaela Mansilla"/>
    <x v="1"/>
    <x v="1"/>
    <x v="15"/>
    <x v="4"/>
    <d v="1990-08-25T00:00:00"/>
    <x v="0"/>
    <x v="2"/>
    <x v="1"/>
    <x v="0"/>
    <x v="1"/>
    <n v="33"/>
    <x v="1"/>
    <x v="1"/>
  </r>
  <r>
    <s v="Lorenzo López"/>
    <x v="0"/>
    <x v="2"/>
    <x v="16"/>
    <x v="1"/>
    <d v="1990-04-05T00:00:00"/>
    <x v="1"/>
    <x v="1"/>
    <x v="0"/>
    <x v="0"/>
    <x v="2"/>
    <n v="33"/>
    <x v="1"/>
    <x v="0"/>
  </r>
  <r>
    <s v="Xóchitl Rivera"/>
    <x v="1"/>
    <x v="3"/>
    <x v="17"/>
    <x v="0"/>
    <d v="1981-02-28T00:00:00"/>
    <x v="0"/>
    <x v="0"/>
    <x v="1"/>
    <x v="2"/>
    <x v="1"/>
    <n v="43"/>
    <x v="3"/>
    <x v="1"/>
  </r>
  <r>
    <s v="Kinna una"/>
    <x v="0"/>
    <x v="7"/>
    <x v="18"/>
    <x v="0"/>
    <d v="1988-02-02T00:00:00"/>
    <x v="0"/>
    <x v="2"/>
    <x v="0"/>
    <x v="0"/>
    <x v="0"/>
    <n v="36"/>
    <x v="3"/>
    <x v="0"/>
  </r>
  <r>
    <s v="Ingo Gonzalez"/>
    <x v="0"/>
    <x v="4"/>
    <x v="9"/>
    <x v="3"/>
    <d v="1991-04-09T00:00:00"/>
    <x v="0"/>
    <x v="0"/>
    <x v="0"/>
    <x v="1"/>
    <x v="0"/>
    <n v="32"/>
    <x v="1"/>
    <x v="0"/>
  </r>
  <r>
    <s v="Gustavo Britez"/>
    <x v="0"/>
    <x v="0"/>
    <x v="0"/>
    <x v="1"/>
    <d v="1967-02-27T00:00:00"/>
    <x v="1"/>
    <x v="1"/>
    <x v="1"/>
    <x v="0"/>
    <x v="0"/>
    <n v="57"/>
    <x v="4"/>
    <x v="0"/>
  </r>
  <r>
    <s v="Joaquin Ortega"/>
    <x v="0"/>
    <x v="0"/>
    <x v="1"/>
    <x v="0"/>
    <d v="1971-07-16T00:00:00"/>
    <x v="1"/>
    <x v="1"/>
    <x v="1"/>
    <x v="0"/>
    <x v="0"/>
    <n v="52"/>
    <x v="2"/>
    <x v="0"/>
  </r>
  <r>
    <s v="Gabino Fernandez"/>
    <x v="0"/>
    <x v="1"/>
    <x v="2"/>
    <x v="1"/>
    <d v="1967-04-16T00:00:00"/>
    <x v="0"/>
    <x v="0"/>
    <x v="0"/>
    <x v="1"/>
    <x v="1"/>
    <n v="56"/>
    <x v="4"/>
    <x v="0"/>
  </r>
  <r>
    <s v="Nehemías Flores"/>
    <x v="0"/>
    <x v="8"/>
    <x v="19"/>
    <x v="2"/>
    <d v="2005-02-08T00:00:00"/>
    <x v="0"/>
    <x v="2"/>
    <x v="1"/>
    <x v="1"/>
    <x v="1"/>
    <n v="19"/>
    <x v="0"/>
    <x v="0"/>
  </r>
  <r>
    <s v="Ashuin Sánchez"/>
    <x v="0"/>
    <x v="8"/>
    <x v="20"/>
    <x v="1"/>
    <d v="1978-04-26T00:00:00"/>
    <x v="1"/>
    <x v="1"/>
    <x v="0"/>
    <x v="0"/>
    <x v="1"/>
    <n v="45"/>
    <x v="3"/>
    <x v="0"/>
  </r>
  <r>
    <s v="Gerardo Soto"/>
    <x v="0"/>
    <x v="3"/>
    <x v="7"/>
    <x v="3"/>
    <d v="1981-12-10T00:00:00"/>
    <x v="1"/>
    <x v="1"/>
    <x v="0"/>
    <x v="2"/>
    <x v="1"/>
    <n v="42"/>
    <x v="3"/>
    <x v="0"/>
  </r>
  <r>
    <s v="Eleazar Miranda"/>
    <x v="0"/>
    <x v="7"/>
    <x v="21"/>
    <x v="1"/>
    <d v="2002-01-08T00:00:00"/>
    <x v="0"/>
    <x v="3"/>
    <x v="0"/>
    <x v="2"/>
    <x v="0"/>
    <n v="22"/>
    <x v="0"/>
    <x v="0"/>
  </r>
  <r>
    <s v="Carmina Benitez"/>
    <x v="1"/>
    <x v="4"/>
    <x v="8"/>
    <x v="1"/>
    <d v="1995-05-03T00:00:00"/>
    <x v="1"/>
    <x v="1"/>
    <x v="0"/>
    <x v="0"/>
    <x v="0"/>
    <n v="28"/>
    <x v="1"/>
    <x v="1"/>
  </r>
  <r>
    <s v="Leilani Soria"/>
    <x v="1"/>
    <x v="5"/>
    <x v="22"/>
    <x v="4"/>
    <d v="1967-07-15T00:00:00"/>
    <x v="0"/>
    <x v="2"/>
    <x v="1"/>
    <x v="0"/>
    <x v="0"/>
    <n v="56"/>
    <x v="4"/>
    <x v="1"/>
  </r>
  <r>
    <s v="Abraham Vazquez"/>
    <x v="0"/>
    <x v="1"/>
    <x v="2"/>
    <x v="0"/>
    <d v="2004-11-24T00:00:00"/>
    <x v="0"/>
    <x v="2"/>
    <x v="0"/>
    <x v="1"/>
    <x v="1"/>
    <n v="19"/>
    <x v="0"/>
    <x v="0"/>
  </r>
  <r>
    <s v="Kankuro Cedeño"/>
    <x v="0"/>
    <x v="1"/>
    <x v="15"/>
    <x v="5"/>
    <d v="1963-03-26T00:00:00"/>
    <x v="0"/>
    <x v="0"/>
    <x v="0"/>
    <x v="0"/>
    <x v="1"/>
    <n v="61"/>
    <x v="4"/>
    <x v="0"/>
  </r>
  <r>
    <s v="Ramiro Luna"/>
    <x v="0"/>
    <x v="2"/>
    <x v="13"/>
    <x v="3"/>
    <d v="1990-05-07T00:00:00"/>
    <x v="1"/>
    <x v="1"/>
    <x v="0"/>
    <x v="0"/>
    <x v="2"/>
    <n v="33"/>
    <x v="1"/>
    <x v="0"/>
  </r>
  <r>
    <s v="Prithu Paredes"/>
    <x v="0"/>
    <x v="7"/>
    <x v="23"/>
    <x v="1"/>
    <d v="1983-11-28T00:00:00"/>
    <x v="1"/>
    <x v="1"/>
    <x v="1"/>
    <x v="0"/>
    <x v="0"/>
    <n v="40"/>
    <x v="3"/>
    <x v="0"/>
  </r>
  <r>
    <s v="Anahí Sepúlveda"/>
    <x v="1"/>
    <x v="7"/>
    <x v="18"/>
    <x v="4"/>
    <d v="1988-10-05T00:00:00"/>
    <x v="1"/>
    <x v="1"/>
    <x v="0"/>
    <x v="0"/>
    <x v="0"/>
    <n v="35"/>
    <x v="1"/>
    <x v="1"/>
  </r>
  <r>
    <s v="Arminda Poblete"/>
    <x v="1"/>
    <x v="7"/>
    <x v="18"/>
    <x v="4"/>
    <d v="1992-11-15T00:00:00"/>
    <x v="1"/>
    <x v="1"/>
    <x v="0"/>
    <x v="1"/>
    <x v="0"/>
    <n v="31"/>
    <x v="1"/>
    <x v="1"/>
  </r>
  <r>
    <s v="Bhajan Aguilar"/>
    <x v="0"/>
    <x v="4"/>
    <x v="9"/>
    <x v="5"/>
    <d v="1990-10-01T00:00:00"/>
    <x v="1"/>
    <x v="1"/>
    <x v="0"/>
    <x v="0"/>
    <x v="0"/>
    <n v="33"/>
    <x v="1"/>
    <x v="0"/>
  </r>
  <r>
    <s v="Jadwiga Leiva"/>
    <x v="1"/>
    <x v="4"/>
    <x v="24"/>
    <x v="5"/>
    <d v="1966-02-18T00:00:00"/>
    <x v="1"/>
    <x v="1"/>
    <x v="1"/>
    <x v="0"/>
    <x v="0"/>
    <n v="58"/>
    <x v="4"/>
    <x v="1"/>
  </r>
  <r>
    <s v="Yada Reyes"/>
    <x v="0"/>
    <x v="5"/>
    <x v="25"/>
    <x v="0"/>
    <d v="1999-07-15T00:00:00"/>
    <x v="1"/>
    <x v="1"/>
    <x v="1"/>
    <x v="2"/>
    <x v="0"/>
    <n v="24"/>
    <x v="0"/>
    <x v="0"/>
  </r>
  <r>
    <s v="Baltazar Romero"/>
    <x v="0"/>
    <x v="1"/>
    <x v="26"/>
    <x v="5"/>
    <d v="1970-08-24T00:00:00"/>
    <x v="1"/>
    <x v="1"/>
    <x v="1"/>
    <x v="0"/>
    <x v="1"/>
    <n v="53"/>
    <x v="2"/>
    <x v="0"/>
  </r>
  <r>
    <s v="Indira Díaz"/>
    <x v="1"/>
    <x v="1"/>
    <x v="27"/>
    <x v="4"/>
    <d v="1980-05-16T00:00:00"/>
    <x v="1"/>
    <x v="1"/>
    <x v="1"/>
    <x v="0"/>
    <x v="1"/>
    <n v="43"/>
    <x v="3"/>
    <x v="1"/>
  </r>
  <r>
    <s v="Baldomero Fuentes"/>
    <x v="0"/>
    <x v="1"/>
    <x v="28"/>
    <x v="3"/>
    <d v="1964-03-12T00:00:00"/>
    <x v="1"/>
    <x v="1"/>
    <x v="1"/>
    <x v="0"/>
    <x v="1"/>
    <n v="60"/>
    <x v="4"/>
    <x v="0"/>
  </r>
  <r>
    <s v="Kriti Salinas"/>
    <x v="1"/>
    <x v="1"/>
    <x v="29"/>
    <x v="4"/>
    <d v="1993-01-25T00:00:00"/>
    <x v="1"/>
    <x v="1"/>
    <x v="1"/>
    <x v="0"/>
    <x v="1"/>
    <n v="31"/>
    <x v="1"/>
    <x v="1"/>
  </r>
  <r>
    <s v="Baldomero Romero"/>
    <x v="0"/>
    <x v="0"/>
    <x v="0"/>
    <x v="2"/>
    <d v="1984-07-19T00:00:00"/>
    <x v="0"/>
    <x v="3"/>
    <x v="0"/>
    <x v="1"/>
    <x v="0"/>
    <n v="39"/>
    <x v="3"/>
    <x v="0"/>
  </r>
  <r>
    <s v="Indira Díaz"/>
    <x v="1"/>
    <x v="0"/>
    <x v="30"/>
    <x v="2"/>
    <d v="1978-09-14T00:00:00"/>
    <x v="1"/>
    <x v="1"/>
    <x v="1"/>
    <x v="0"/>
    <x v="0"/>
    <n v="45"/>
    <x v="3"/>
    <x v="1"/>
  </r>
  <r>
    <s v="Baldomero Fuentes"/>
    <x v="0"/>
    <x v="3"/>
    <x v="31"/>
    <x v="4"/>
    <d v="1982-04-08T00:00:00"/>
    <x v="1"/>
    <x v="1"/>
    <x v="1"/>
    <x v="0"/>
    <x v="1"/>
    <n v="41"/>
    <x v="3"/>
    <x v="0"/>
  </r>
  <r>
    <s v="Kriti Salinas"/>
    <x v="1"/>
    <x v="3"/>
    <x v="32"/>
    <x v="2"/>
    <d v="2000-02-11T00:00:00"/>
    <x v="1"/>
    <x v="1"/>
    <x v="1"/>
    <x v="2"/>
    <x v="1"/>
    <n v="24"/>
    <x v="0"/>
    <x v="1"/>
  </r>
  <r>
    <s v="Baldomero Romero"/>
    <x v="0"/>
    <x v="9"/>
    <x v="33"/>
    <x v="1"/>
    <d v="1998-05-29T00:00:00"/>
    <x v="1"/>
    <x v="1"/>
    <x v="1"/>
    <x v="0"/>
    <x v="2"/>
    <n v="25"/>
    <x v="0"/>
    <x v="0"/>
  </r>
  <r>
    <s v="Indira Díaz"/>
    <x v="1"/>
    <x v="9"/>
    <x v="34"/>
    <x v="2"/>
    <d v="1985-08-12T00:00:00"/>
    <x v="1"/>
    <x v="1"/>
    <x v="0"/>
    <x v="0"/>
    <x v="2"/>
    <n v="38"/>
    <x v="3"/>
    <x v="1"/>
  </r>
  <r>
    <s v="Baldomero Fuentes"/>
    <x v="0"/>
    <x v="7"/>
    <x v="19"/>
    <x v="1"/>
    <d v="1972-07-03T00:00:00"/>
    <x v="1"/>
    <x v="1"/>
    <x v="1"/>
    <x v="2"/>
    <x v="0"/>
    <n v="51"/>
    <x v="2"/>
    <x v="0"/>
  </r>
  <r>
    <s v="Kriti Salinas"/>
    <x v="1"/>
    <x v="7"/>
    <x v="35"/>
    <x v="2"/>
    <d v="1994-09-20T00:00:00"/>
    <x v="1"/>
    <x v="1"/>
    <x v="1"/>
    <x v="0"/>
    <x v="0"/>
    <n v="29"/>
    <x v="1"/>
    <x v="1"/>
  </r>
  <r>
    <s v="Baldomero Romero"/>
    <x v="0"/>
    <x v="4"/>
    <x v="36"/>
    <x v="2"/>
    <d v="2002-02-14T00:00:00"/>
    <x v="1"/>
    <x v="1"/>
    <x v="0"/>
    <x v="0"/>
    <x v="0"/>
    <n v="22"/>
    <x v="0"/>
    <x v="0"/>
  </r>
  <r>
    <s v="Indira Díaz"/>
    <x v="1"/>
    <x v="4"/>
    <x v="37"/>
    <x v="4"/>
    <d v="1989-03-17T00:00:00"/>
    <x v="1"/>
    <x v="1"/>
    <x v="1"/>
    <x v="0"/>
    <x v="0"/>
    <n v="35"/>
    <x v="1"/>
    <x v="1"/>
  </r>
  <r>
    <s v="Baldomero Fuentes"/>
    <x v="0"/>
    <x v="5"/>
    <x v="38"/>
    <x v="1"/>
    <d v="1975-04-01T00:00:00"/>
    <x v="1"/>
    <x v="1"/>
    <x v="1"/>
    <x v="0"/>
    <x v="0"/>
    <n v="49"/>
    <x v="2"/>
    <x v="0"/>
  </r>
  <r>
    <s v="Kriti Salinas"/>
    <x v="1"/>
    <x v="5"/>
    <x v="25"/>
    <x v="4"/>
    <d v="1991-06-15T00:00:00"/>
    <x v="1"/>
    <x v="1"/>
    <x v="1"/>
    <x v="0"/>
    <x v="0"/>
    <n v="32"/>
    <x v="1"/>
    <x v="1"/>
  </r>
  <r>
    <s v="Baldomero Romero"/>
    <x v="0"/>
    <x v="1"/>
    <x v="2"/>
    <x v="2"/>
    <d v="1968-08-28T00:00:00"/>
    <x v="0"/>
    <x v="4"/>
    <x v="0"/>
    <x v="0"/>
    <x v="1"/>
    <n v="55"/>
    <x v="2"/>
    <x v="0"/>
  </r>
  <r>
    <s v="Indira Díaz"/>
    <x v="1"/>
    <x v="1"/>
    <x v="39"/>
    <x v="2"/>
    <d v="1972-10-24T00:00:00"/>
    <x v="0"/>
    <x v="5"/>
    <x v="1"/>
    <x v="0"/>
    <x v="1"/>
    <n v="51"/>
    <x v="2"/>
    <x v="1"/>
  </r>
  <r>
    <s v="Baldomero Fuentes"/>
    <x v="0"/>
    <x v="1"/>
    <x v="26"/>
    <x v="3"/>
    <d v="1966-12-07T00:00:00"/>
    <x v="0"/>
    <x v="0"/>
    <x v="1"/>
    <x v="0"/>
    <x v="1"/>
    <n v="57"/>
    <x v="4"/>
    <x v="0"/>
  </r>
  <r>
    <s v="Kriti Salinas"/>
    <x v="1"/>
    <x v="1"/>
    <x v="3"/>
    <x v="4"/>
    <d v="1983-02-03T00:00:00"/>
    <x v="0"/>
    <x v="2"/>
    <x v="1"/>
    <x v="0"/>
    <x v="1"/>
    <n v="41"/>
    <x v="3"/>
    <x v="1"/>
  </r>
  <r>
    <s v="Baldomero Romero"/>
    <x v="0"/>
    <x v="0"/>
    <x v="0"/>
    <x v="2"/>
    <d v="1987-03-19T00:00:00"/>
    <x v="0"/>
    <x v="3"/>
    <x v="0"/>
    <x v="0"/>
    <x v="0"/>
    <n v="37"/>
    <x v="3"/>
    <x v="0"/>
  </r>
  <r>
    <s v="Indira Díaz"/>
    <x v="1"/>
    <x v="0"/>
    <x v="30"/>
    <x v="2"/>
    <d v="1975-05-25T00:00:00"/>
    <x v="0"/>
    <x v="4"/>
    <x v="1"/>
    <x v="0"/>
    <x v="0"/>
    <n v="48"/>
    <x v="2"/>
    <x v="1"/>
  </r>
  <r>
    <s v="Baldomero Fuentes"/>
    <x v="0"/>
    <x v="3"/>
    <x v="31"/>
    <x v="4"/>
    <d v="1985-07-11T00:00:00"/>
    <x v="0"/>
    <x v="2"/>
    <x v="1"/>
    <x v="0"/>
    <x v="1"/>
    <n v="38"/>
    <x v="3"/>
    <x v="0"/>
  </r>
  <r>
    <s v="Kriti Salinas"/>
    <x v="1"/>
    <x v="3"/>
    <x v="32"/>
    <x v="2"/>
    <d v="1997-09-17T00:00:00"/>
    <x v="0"/>
    <x v="0"/>
    <x v="1"/>
    <x v="0"/>
    <x v="1"/>
    <n v="26"/>
    <x v="1"/>
    <x v="1"/>
  </r>
  <r>
    <s v="Baldomero Romero"/>
    <x v="0"/>
    <x v="9"/>
    <x v="33"/>
    <x v="1"/>
    <d v="1999-11-23T00:00:00"/>
    <x v="0"/>
    <x v="3"/>
    <x v="0"/>
    <x v="0"/>
    <x v="2"/>
    <n v="24"/>
    <x v="0"/>
    <x v="0"/>
  </r>
  <r>
    <s v="Indira Díaz"/>
    <x v="1"/>
    <x v="9"/>
    <x v="34"/>
    <x v="2"/>
    <d v="1988-01-06T00:00:00"/>
    <x v="0"/>
    <x v="2"/>
    <x v="0"/>
    <x v="0"/>
    <x v="2"/>
    <n v="36"/>
    <x v="3"/>
    <x v="1"/>
  </r>
  <r>
    <s v="Baldomero Fuentes"/>
    <x v="0"/>
    <x v="7"/>
    <x v="19"/>
    <x v="1"/>
    <d v="1974-03-12T00:00:00"/>
    <x v="0"/>
    <x v="4"/>
    <x v="1"/>
    <x v="0"/>
    <x v="0"/>
    <n v="50"/>
    <x v="2"/>
    <x v="0"/>
  </r>
  <r>
    <s v="Kriti Salinas"/>
    <x v="1"/>
    <x v="7"/>
    <x v="35"/>
    <x v="2"/>
    <d v="1996-05-18T00:00:00"/>
    <x v="0"/>
    <x v="3"/>
    <x v="0"/>
    <x v="0"/>
    <x v="0"/>
    <n v="27"/>
    <x v="1"/>
    <x v="1"/>
  </r>
  <r>
    <s v="Baldomero Romero"/>
    <x v="0"/>
    <x v="4"/>
    <x v="36"/>
    <x v="2"/>
    <d v="2001-07-24T00:00:00"/>
    <x v="0"/>
    <x v="2"/>
    <x v="0"/>
    <x v="1"/>
    <x v="0"/>
    <n v="22"/>
    <x v="0"/>
    <x v="0"/>
  </r>
  <r>
    <s v="Indira Díaz"/>
    <x v="1"/>
    <x v="4"/>
    <x v="37"/>
    <x v="4"/>
    <d v="1990-09-09T00:00:00"/>
    <x v="1"/>
    <x v="1"/>
    <x v="1"/>
    <x v="1"/>
    <x v="0"/>
    <n v="33"/>
    <x v="1"/>
    <x v="1"/>
  </r>
  <r>
    <s v="Baldomero Fuentes"/>
    <x v="0"/>
    <x v="5"/>
    <x v="38"/>
    <x v="1"/>
    <d v="1976-11-25T00:00:00"/>
    <x v="1"/>
    <x v="1"/>
    <x v="1"/>
    <x v="1"/>
    <x v="0"/>
    <n v="47"/>
    <x v="2"/>
    <x v="0"/>
  </r>
  <r>
    <s v="Kriti Salinas"/>
    <x v="1"/>
    <x v="5"/>
    <x v="25"/>
    <x v="4"/>
    <d v="1992-01-10T00:00:00"/>
    <x v="1"/>
    <x v="1"/>
    <x v="1"/>
    <x v="1"/>
    <x v="0"/>
    <n v="32"/>
    <x v="1"/>
    <x v="1"/>
  </r>
  <r>
    <s v="Baldomero Romero"/>
    <x v="0"/>
    <x v="1"/>
    <x v="26"/>
    <x v="3"/>
    <d v="1969-03-16T00:00:00"/>
    <x v="0"/>
    <x v="4"/>
    <x v="1"/>
    <x v="2"/>
    <x v="1"/>
    <n v="55"/>
    <x v="2"/>
    <x v="0"/>
  </r>
  <r>
    <s v="Indira Díaz"/>
    <x v="1"/>
    <x v="1"/>
    <x v="27"/>
    <x v="4"/>
    <d v="1981-05-22T00:00:00"/>
    <x v="1"/>
    <x v="1"/>
    <x v="1"/>
    <x v="2"/>
    <x v="1"/>
    <n v="42"/>
    <x v="3"/>
    <x v="1"/>
  </r>
  <r>
    <s v="Baldomero Fuentes"/>
    <x v="0"/>
    <x v="1"/>
    <x v="28"/>
    <x v="3"/>
    <d v="1965-07-08T00:00:00"/>
    <x v="0"/>
    <x v="0"/>
    <x v="1"/>
    <x v="2"/>
    <x v="1"/>
    <n v="58"/>
    <x v="4"/>
    <x v="0"/>
  </r>
  <r>
    <s v="Kriti Salinas"/>
    <x v="1"/>
    <x v="1"/>
    <x v="29"/>
    <x v="4"/>
    <d v="1993-09-14T00:00:00"/>
    <x v="1"/>
    <x v="1"/>
    <x v="1"/>
    <x v="2"/>
    <x v="1"/>
    <n v="30"/>
    <x v="1"/>
    <x v="1"/>
  </r>
  <r>
    <s v="Baldomero Romero"/>
    <x v="0"/>
    <x v="0"/>
    <x v="0"/>
    <x v="2"/>
    <d v="1986-11-20T00:00:00"/>
    <x v="0"/>
    <x v="3"/>
    <x v="0"/>
    <x v="1"/>
    <x v="0"/>
    <n v="37"/>
    <x v="3"/>
    <x v="0"/>
  </r>
  <r>
    <s v="Indira Díaz"/>
    <x v="1"/>
    <x v="0"/>
    <x v="30"/>
    <x v="2"/>
    <d v="1979-01-27T00:00:00"/>
    <x v="1"/>
    <x v="1"/>
    <x v="1"/>
    <x v="1"/>
    <x v="0"/>
    <n v="45"/>
    <x v="3"/>
    <x v="1"/>
  </r>
  <r>
    <s v="Baldomero Fuentes"/>
    <x v="0"/>
    <x v="3"/>
    <x v="31"/>
    <x v="4"/>
    <d v="1983-03-13T00:00:00"/>
    <x v="0"/>
    <x v="2"/>
    <x v="1"/>
    <x v="2"/>
    <x v="1"/>
    <n v="41"/>
    <x v="3"/>
    <x v="0"/>
  </r>
  <r>
    <s v="Kriti Salinas"/>
    <x v="1"/>
    <x v="3"/>
    <x v="32"/>
    <x v="2"/>
    <d v="1999-05-19T00:00:00"/>
    <x v="1"/>
    <x v="1"/>
    <x v="1"/>
    <x v="2"/>
    <x v="1"/>
    <n v="24"/>
    <x v="0"/>
    <x v="1"/>
  </r>
  <r>
    <s v="Baldomero Romero"/>
    <x v="0"/>
    <x v="9"/>
    <x v="33"/>
    <x v="1"/>
    <d v="2000-07-25T00:00:00"/>
    <x v="0"/>
    <x v="3"/>
    <x v="0"/>
    <x v="1"/>
    <x v="2"/>
    <n v="23"/>
    <x v="0"/>
    <x v="0"/>
  </r>
  <r>
    <s v="Indira Díaz"/>
    <x v="1"/>
    <x v="9"/>
    <x v="34"/>
    <x v="2"/>
    <d v="1989-09-10T00:00:00"/>
    <x v="1"/>
    <x v="1"/>
    <x v="0"/>
    <x v="1"/>
    <x v="2"/>
    <n v="34"/>
    <x v="1"/>
    <x v="1"/>
  </r>
  <r>
    <s v="Baldomero Fuentes"/>
    <x v="0"/>
    <x v="7"/>
    <x v="19"/>
    <x v="1"/>
    <d v="1977-11-26T00:00:00"/>
    <x v="0"/>
    <x v="4"/>
    <x v="1"/>
    <x v="1"/>
    <x v="0"/>
    <n v="46"/>
    <x v="2"/>
    <x v="0"/>
  </r>
  <r>
    <s v="Kriti Salinas"/>
    <x v="1"/>
    <x v="7"/>
    <x v="35"/>
    <x v="2"/>
    <d v="1995-01-11T00:00:00"/>
    <x v="0"/>
    <x v="3"/>
    <x v="0"/>
    <x v="1"/>
    <x v="0"/>
    <n v="29"/>
    <x v="1"/>
    <x v="1"/>
  </r>
  <r>
    <s v="Baldomero Romero"/>
    <x v="0"/>
    <x v="4"/>
    <x v="36"/>
    <x v="2"/>
    <d v="2002-03-17T00:00:00"/>
    <x v="0"/>
    <x v="2"/>
    <x v="0"/>
    <x v="1"/>
    <x v="0"/>
    <n v="22"/>
    <x v="0"/>
    <x v="0"/>
  </r>
  <r>
    <s v="Indira Díaz"/>
    <x v="1"/>
    <x v="4"/>
    <x v="37"/>
    <x v="4"/>
    <d v="1991-05-23T00:00:00"/>
    <x v="1"/>
    <x v="1"/>
    <x v="1"/>
    <x v="1"/>
    <x v="0"/>
    <n v="32"/>
    <x v="1"/>
    <x v="1"/>
  </r>
  <r>
    <s v="Baldomero Fuentes"/>
    <x v="0"/>
    <x v="5"/>
    <x v="38"/>
    <x v="1"/>
    <d v="1978-07-09T00:00:00"/>
    <x v="1"/>
    <x v="1"/>
    <x v="1"/>
    <x v="1"/>
    <x v="0"/>
    <n v="45"/>
    <x v="3"/>
    <x v="0"/>
  </r>
  <r>
    <s v="Kriti Salinas"/>
    <x v="1"/>
    <x v="5"/>
    <x v="25"/>
    <x v="4"/>
    <d v="1994-09-15T00:00:00"/>
    <x v="1"/>
    <x v="1"/>
    <x v="1"/>
    <x v="1"/>
    <x v="0"/>
    <n v="29"/>
    <x v="1"/>
    <x v="1"/>
  </r>
  <r>
    <s v="Baldomero Romero"/>
    <x v="0"/>
    <x v="1"/>
    <x v="26"/>
    <x v="3"/>
    <d v="1970-11-21T00:00:00"/>
    <x v="0"/>
    <x v="4"/>
    <x v="1"/>
    <x v="2"/>
    <x v="1"/>
    <n v="53"/>
    <x v="2"/>
    <x v="0"/>
  </r>
  <r>
    <s v="Indira Díaz"/>
    <x v="1"/>
    <x v="1"/>
    <x v="27"/>
    <x v="4"/>
    <d v="1982-01-28T00:00:00"/>
    <x v="1"/>
    <x v="1"/>
    <x v="1"/>
    <x v="2"/>
    <x v="1"/>
    <n v="42"/>
    <x v="3"/>
    <x v="1"/>
  </r>
  <r>
    <s v="Baldomero Fuentes"/>
    <x v="0"/>
    <x v="1"/>
    <x v="35"/>
    <x v="3"/>
    <d v="1966-03-14T00:00:00"/>
    <x v="0"/>
    <x v="0"/>
    <x v="1"/>
    <x v="2"/>
    <x v="1"/>
    <n v="58"/>
    <x v="4"/>
    <x v="0"/>
  </r>
  <r>
    <s v="Kriti Salinas"/>
    <x v="1"/>
    <x v="1"/>
    <x v="29"/>
    <x v="4"/>
    <d v="1995-05-20T00:00:00"/>
    <x v="1"/>
    <x v="1"/>
    <x v="1"/>
    <x v="2"/>
    <x v="1"/>
    <n v="28"/>
    <x v="1"/>
    <x v="1"/>
  </r>
  <r>
    <s v="Baldomero Romero"/>
    <x v="0"/>
    <x v="0"/>
    <x v="0"/>
    <x v="2"/>
    <d v="1987-07-26T00:00:00"/>
    <x v="0"/>
    <x v="3"/>
    <x v="0"/>
    <x v="0"/>
    <x v="0"/>
    <n v="36"/>
    <x v="3"/>
    <x v="0"/>
  </r>
  <r>
    <s v="Indira Díaz"/>
    <x v="1"/>
    <x v="0"/>
    <x v="30"/>
    <x v="2"/>
    <d v="1980-09-11T00:00:00"/>
    <x v="1"/>
    <x v="1"/>
    <x v="1"/>
    <x v="0"/>
    <x v="0"/>
    <n v="43"/>
    <x v="3"/>
    <x v="1"/>
  </r>
  <r>
    <s v="Baldomero Fuentes"/>
    <x v="0"/>
    <x v="3"/>
    <x v="31"/>
    <x v="4"/>
    <d v="1984-11-27T00:00:00"/>
    <x v="0"/>
    <x v="2"/>
    <x v="1"/>
    <x v="0"/>
    <x v="1"/>
    <n v="39"/>
    <x v="3"/>
    <x v="0"/>
  </r>
  <r>
    <s v="Kriti Salinas"/>
    <x v="1"/>
    <x v="3"/>
    <x v="32"/>
    <x v="2"/>
    <d v="2000-01-12T00:00:00"/>
    <x v="0"/>
    <x v="3"/>
    <x v="0"/>
    <x v="0"/>
    <x v="1"/>
    <n v="24"/>
    <x v="0"/>
    <x v="1"/>
  </r>
  <r>
    <s v="Baldomero Romero"/>
    <x v="0"/>
    <x v="9"/>
    <x v="33"/>
    <x v="1"/>
    <d v="2001-03-18T00:00:00"/>
    <x v="0"/>
    <x v="3"/>
    <x v="0"/>
    <x v="0"/>
    <x v="2"/>
    <n v="23"/>
    <x v="0"/>
    <x v="0"/>
  </r>
  <r>
    <s v="Indira Díaz"/>
    <x v="1"/>
    <x v="9"/>
    <x v="34"/>
    <x v="2"/>
    <d v="1990-05-24T00:00:00"/>
    <x v="1"/>
    <x v="1"/>
    <x v="0"/>
    <x v="0"/>
    <x v="2"/>
    <n v="33"/>
    <x v="1"/>
    <x v="1"/>
  </r>
  <r>
    <s v="Baldomero Fuentes"/>
    <x v="0"/>
    <x v="7"/>
    <x v="19"/>
    <x v="1"/>
    <d v="1979-07-10T00:00:00"/>
    <x v="1"/>
    <x v="1"/>
    <x v="1"/>
    <x v="0"/>
    <x v="0"/>
    <n v="44"/>
    <x v="3"/>
    <x v="0"/>
  </r>
  <r>
    <s v="Kriti Salinas"/>
    <x v="1"/>
    <x v="7"/>
    <x v="35"/>
    <x v="2"/>
    <d v="1996-09-16T00:00:00"/>
    <x v="1"/>
    <x v="1"/>
    <x v="1"/>
    <x v="0"/>
    <x v="0"/>
    <n v="27"/>
    <x v="1"/>
    <x v="1"/>
  </r>
  <r>
    <s v="Baldomero Romero"/>
    <x v="0"/>
    <x v="4"/>
    <x v="36"/>
    <x v="2"/>
    <d v="2002-11-22T00:00:00"/>
    <x v="0"/>
    <x v="2"/>
    <x v="0"/>
    <x v="1"/>
    <x v="0"/>
    <n v="21"/>
    <x v="0"/>
    <x v="0"/>
  </r>
  <r>
    <s v="Indira Díaz"/>
    <x v="1"/>
    <x v="4"/>
    <x v="37"/>
    <x v="4"/>
    <d v="1992-01-29T00:00:00"/>
    <x v="1"/>
    <x v="1"/>
    <x v="1"/>
    <x v="1"/>
    <x v="0"/>
    <n v="32"/>
    <x v="1"/>
    <x v="1"/>
  </r>
  <r>
    <s v="Baldomero Fuentes"/>
    <x v="0"/>
    <x v="5"/>
    <x v="38"/>
    <x v="1"/>
    <d v="1980-03-15T00:00:00"/>
    <x v="1"/>
    <x v="1"/>
    <x v="1"/>
    <x v="1"/>
    <x v="0"/>
    <n v="44"/>
    <x v="3"/>
    <x v="0"/>
  </r>
  <r>
    <s v="Kriti Salinas"/>
    <x v="1"/>
    <x v="5"/>
    <x v="25"/>
    <x v="4"/>
    <d v="1997-05-21T00:00:00"/>
    <x v="1"/>
    <x v="1"/>
    <x v="1"/>
    <x v="1"/>
    <x v="0"/>
    <n v="26"/>
    <x v="1"/>
    <x v="1"/>
  </r>
  <r>
    <s v="Baldomero Romero"/>
    <x v="0"/>
    <x v="1"/>
    <x v="26"/>
    <x v="3"/>
    <d v="1971-07-27T00:00:00"/>
    <x v="1"/>
    <x v="1"/>
    <x v="1"/>
    <x v="2"/>
    <x v="1"/>
    <n v="52"/>
    <x v="2"/>
    <x v="0"/>
  </r>
  <r>
    <s v="Indira Díaz"/>
    <x v="1"/>
    <x v="1"/>
    <x v="27"/>
    <x v="4"/>
    <d v="1983-09-12T00:00:00"/>
    <x v="1"/>
    <x v="1"/>
    <x v="1"/>
    <x v="2"/>
    <x v="1"/>
    <n v="40"/>
    <x v="3"/>
    <x v="1"/>
  </r>
  <r>
    <s v="Baldomero Fuentes"/>
    <x v="0"/>
    <x v="1"/>
    <x v="28"/>
    <x v="3"/>
    <d v="1985-11-28T00:00:00"/>
    <x v="1"/>
    <x v="1"/>
    <x v="1"/>
    <x v="2"/>
    <x v="1"/>
    <n v="38"/>
    <x v="3"/>
    <x v="0"/>
  </r>
  <r>
    <s v="Kriti Salinas"/>
    <x v="1"/>
    <x v="1"/>
    <x v="29"/>
    <x v="4"/>
    <d v="2001-01-13T00:00:00"/>
    <x v="1"/>
    <x v="1"/>
    <x v="1"/>
    <x v="2"/>
    <x v="1"/>
    <n v="23"/>
    <x v="0"/>
    <x v="1"/>
  </r>
  <r>
    <s v="Baldomero Romero"/>
    <x v="0"/>
    <x v="0"/>
    <x v="0"/>
    <x v="2"/>
    <d v="1988-03-19T00:00:00"/>
    <x v="0"/>
    <x v="3"/>
    <x v="0"/>
    <x v="1"/>
    <x v="0"/>
    <n v="36"/>
    <x v="3"/>
    <x v="0"/>
  </r>
  <r>
    <s v="Indira Díaz"/>
    <x v="1"/>
    <x v="0"/>
    <x v="30"/>
    <x v="2"/>
    <d v="1981-05-25T00:00:00"/>
    <x v="1"/>
    <x v="1"/>
    <x v="1"/>
    <x v="1"/>
    <x v="0"/>
    <n v="42"/>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TablaDinámica4" cacheId="0"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chartFormat="5">
  <location ref="B71:C78" firstHeaderRow="1" firstDataRow="1" firstDataCol="1" rowPageCount="1" colPageCount="1"/>
  <pivotFields count="14">
    <pivotField dataField="1" showAll="0"/>
    <pivotField showAll="0"/>
    <pivotField showAll="0">
      <items count="11">
        <item x="0"/>
        <item x="1"/>
        <item x="6"/>
        <item x="8"/>
        <item x="2"/>
        <item x="3"/>
        <item x="9"/>
        <item x="7"/>
        <item x="4"/>
        <item x="5"/>
        <item t="default"/>
      </items>
    </pivotField>
    <pivotField showAll="0"/>
    <pivotField axis="axisRow" showAll="0" sortType="ascending">
      <items count="7">
        <item x="2"/>
        <item x="3"/>
        <item x="5"/>
        <item x="4"/>
        <item x="1"/>
        <item x="0"/>
        <item t="default"/>
      </items>
      <autoSortScope>
        <pivotArea dataOnly="0" outline="0" fieldPosition="0">
          <references count="1">
            <reference field="4294967294" count="1" selected="0">
              <x v="0"/>
            </reference>
          </references>
        </pivotArea>
      </autoSortScope>
    </pivotField>
    <pivotField numFmtId="14" showAll="0"/>
    <pivotField axis="axisPage" showAll="0">
      <items count="3">
        <item x="1"/>
        <item x="0"/>
        <item t="default"/>
      </items>
    </pivotField>
    <pivotField showAll="0"/>
    <pivotField showAll="0"/>
    <pivotField showAll="0"/>
    <pivotField showAll="0">
      <items count="4">
        <item x="0"/>
        <item x="2"/>
        <item x="1"/>
        <item t="default"/>
      </items>
    </pivotField>
    <pivotField numFmtId="1" showAll="0"/>
    <pivotField showAll="0"/>
    <pivotField showAll="0">
      <items count="3">
        <item x="0"/>
        <item x="1"/>
        <item t="default"/>
      </items>
    </pivotField>
  </pivotFields>
  <rowFields count="1">
    <field x="4"/>
  </rowFields>
  <rowItems count="7">
    <i>
      <x v="2"/>
    </i>
    <i>
      <x v="5"/>
    </i>
    <i>
      <x v="1"/>
    </i>
    <i>
      <x v="3"/>
    </i>
    <i>
      <x v="4"/>
    </i>
    <i>
      <x/>
    </i>
    <i t="grand">
      <x/>
    </i>
  </rowItems>
  <colItems count="1">
    <i/>
  </colItems>
  <pageFields count="1">
    <pageField fld="6" item="1" hier="-1"/>
  </pageFields>
  <dataFields count="1">
    <dataField name="Cuenta de Nombre" fld="0" subtotal="count" baseField="0" baseItem="0"/>
  </dataFields>
  <chartFormats count="2">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TablaDinámica10" cacheId="0" applyNumberFormats="0" applyBorderFormats="0" applyFontFormats="0" applyPatternFormats="0" applyAlignmentFormats="0" applyWidthHeightFormats="1" dataCaption="Valores" updatedVersion="8" minRefreshableVersion="3" useAutoFormatting="1" rowGrandTotals="0" colGrandTotals="0" itemPrintTitles="1" createdVersion="6" indent="0" outline="1" outlineData="1" multipleFieldFilters="0">
  <location ref="B188:C193" firstHeaderRow="1" firstDataRow="1" firstDataCol="1" rowPageCount="1" colPageCount="1"/>
  <pivotFields count="14">
    <pivotField dataField="1" showAll="0"/>
    <pivotField showAll="0"/>
    <pivotField showAll="0">
      <items count="11">
        <item x="0"/>
        <item x="1"/>
        <item x="6"/>
        <item x="8"/>
        <item x="2"/>
        <item x="3"/>
        <item x="9"/>
        <item x="7"/>
        <item x="4"/>
        <item x="5"/>
        <item t="default"/>
      </items>
    </pivotField>
    <pivotField showAll="0"/>
    <pivotField showAll="0"/>
    <pivotField numFmtId="14" showAll="0"/>
    <pivotField axis="axisPage" showAll="0">
      <items count="3">
        <item x="1"/>
        <item x="0"/>
        <item t="default"/>
      </items>
    </pivotField>
    <pivotField axis="axisRow" showAll="0" sortType="ascending">
      <items count="7">
        <item x="3"/>
        <item x="0"/>
        <item x="5"/>
        <item x="4"/>
        <item x="2"/>
        <item x="1"/>
        <item t="default"/>
      </items>
    </pivotField>
    <pivotField showAll="0"/>
    <pivotField showAll="0"/>
    <pivotField showAll="0">
      <items count="4">
        <item x="0"/>
        <item x="2"/>
        <item x="1"/>
        <item t="default"/>
      </items>
    </pivotField>
    <pivotField numFmtId="1" showAll="0"/>
    <pivotField showAll="0"/>
    <pivotField showAll="0">
      <items count="3">
        <item x="0"/>
        <item x="1"/>
        <item t="default"/>
      </items>
    </pivotField>
  </pivotFields>
  <rowFields count="1">
    <field x="7"/>
  </rowFields>
  <rowItems count="5">
    <i>
      <x/>
    </i>
    <i>
      <x v="1"/>
    </i>
    <i>
      <x v="2"/>
    </i>
    <i>
      <x v="3"/>
    </i>
    <i>
      <x v="4"/>
    </i>
  </rowItems>
  <colItems count="1">
    <i/>
  </colItems>
  <pageFields count="1">
    <pageField fld="6" item="1" hier="-1"/>
  </pageFields>
  <dataFields count="1">
    <dataField name="Cuenta de Nombr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TablaDinámica8" cacheId="0"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location ref="B168:C171" firstHeaderRow="1" firstDataRow="1" firstDataCol="1" rowPageCount="1" colPageCount="1"/>
  <pivotFields count="14">
    <pivotField dataField="1" showAll="0"/>
    <pivotField showAll="0"/>
    <pivotField showAll="0">
      <items count="11">
        <item x="0"/>
        <item x="1"/>
        <item x="6"/>
        <item x="8"/>
        <item x="2"/>
        <item x="3"/>
        <item x="9"/>
        <item x="7"/>
        <item x="4"/>
        <item x="5"/>
        <item t="default"/>
      </items>
    </pivotField>
    <pivotField showAll="0"/>
    <pivotField showAll="0"/>
    <pivotField numFmtId="14" showAll="0"/>
    <pivotField axis="axisPage" showAll="0">
      <items count="3">
        <item x="1"/>
        <item x="0"/>
        <item t="default"/>
      </items>
    </pivotField>
    <pivotField showAll="0"/>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numFmtId="1" showAll="0"/>
    <pivotField showAll="0"/>
    <pivotField showAll="0">
      <items count="3">
        <item x="0"/>
        <item x="1"/>
        <item t="default"/>
      </items>
    </pivotField>
  </pivotFields>
  <rowFields count="1">
    <field x="8"/>
  </rowFields>
  <rowItems count="3">
    <i>
      <x v="1"/>
    </i>
    <i>
      <x/>
    </i>
    <i t="grand">
      <x/>
    </i>
  </rowItems>
  <colItems count="1">
    <i/>
  </colItems>
  <pageFields count="1">
    <pageField fld="6" item="1" hier="-1"/>
  </pageFields>
  <dataFields count="1">
    <dataField name="Cuenta de Nombr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TablaDinámica5" cacheId="0" applyNumberFormats="0" applyBorderFormats="0" applyFontFormats="0" applyPatternFormats="0" applyAlignmentFormats="0" applyWidthHeightFormats="1" dataCaption="Valores" updatedVersion="8" minRefreshableVersion="3" useAutoFormatting="1" rowGrandTotals="0" colGrandTotals="0" itemPrintTitles="1" createdVersion="6" indent="0" outline="1" outlineData="1" multipleFieldFilters="0" chartFormat="5">
  <location ref="B92:C95" firstHeaderRow="1" firstDataRow="1" firstDataCol="1" rowPageCount="1" colPageCount="1"/>
  <pivotFields count="14">
    <pivotField dataField="1" showAll="0"/>
    <pivotField showAll="0"/>
    <pivotField showAll="0">
      <items count="11">
        <item x="0"/>
        <item x="1"/>
        <item x="6"/>
        <item x="8"/>
        <item x="2"/>
        <item x="3"/>
        <item x="9"/>
        <item x="7"/>
        <item x="4"/>
        <item x="5"/>
        <item t="default"/>
      </items>
    </pivotField>
    <pivotField showAll="0"/>
    <pivotField showAll="0"/>
    <pivotField numFmtId="14" showAll="0"/>
    <pivotField axis="axisPage" showAll="0">
      <items count="3">
        <item x="1"/>
        <item x="0"/>
        <item t="default"/>
      </items>
    </pivotField>
    <pivotField showAll="0"/>
    <pivotField showAll="0"/>
    <pivotField showAll="0"/>
    <pivotField axis="axisRow" showAll="0" sortType="ascending">
      <items count="4">
        <item x="0"/>
        <item x="2"/>
        <item x="1"/>
        <item t="default"/>
      </items>
    </pivotField>
    <pivotField numFmtId="1" showAll="0"/>
    <pivotField showAll="0"/>
    <pivotField showAll="0">
      <items count="3">
        <item x="0"/>
        <item x="1"/>
        <item t="default"/>
      </items>
    </pivotField>
  </pivotFields>
  <rowFields count="1">
    <field x="10"/>
  </rowFields>
  <rowItems count="3">
    <i>
      <x/>
    </i>
    <i>
      <x v="1"/>
    </i>
    <i>
      <x v="2"/>
    </i>
  </rowItems>
  <colItems count="1">
    <i/>
  </colItems>
  <pageFields count="1">
    <pageField fld="6" item="1" hier="-1"/>
  </pageFields>
  <dataFields count="1">
    <dataField name="Cuenta de Nombre" fld="0" subtotal="count" baseField="0" baseItem="0"/>
  </dataFields>
  <chartFormats count="8">
    <chartFormat chart="2" format="0"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 chart="4" format="12"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0"/>
          </reference>
        </references>
      </pivotArea>
    </chartFormat>
    <chartFormat chart="2" format="2">
      <pivotArea type="data" outline="0" fieldPosition="0">
        <references count="2">
          <reference field="4294967294" count="1" selected="0">
            <x v="0"/>
          </reference>
          <reference field="10" count="1" selected="0">
            <x v="1"/>
          </reference>
        </references>
      </pivotArea>
    </chartFormat>
    <chartFormat chart="2"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TablaDinámica2" cacheId="0" applyNumberFormats="0" applyBorderFormats="0" applyFontFormats="0" applyPatternFormats="0" applyAlignmentFormats="0" applyWidthHeightFormats="1" dataCaption="Valores" updatedVersion="8" minRefreshableVersion="3" useAutoFormatting="1" rowGrandTotals="0" colGrandTotals="0" itemPrintTitles="1" createdVersion="6" indent="0" outline="1" outlineData="1" multipleFieldFilters="0" chartFormat="7">
  <location ref="B35:D41" firstHeaderRow="1" firstDataRow="2" firstDataCol="1" rowPageCount="1" colPageCount="1"/>
  <pivotFields count="14">
    <pivotField dataField="1" showAll="0"/>
    <pivotField axis="axisCol" showAll="0">
      <items count="3">
        <item x="1"/>
        <item x="0"/>
        <item t="default"/>
      </items>
    </pivotField>
    <pivotField showAll="0">
      <items count="11">
        <item x="0"/>
        <item x="1"/>
        <item x="6"/>
        <item x="8"/>
        <item x="2"/>
        <item x="3"/>
        <item x="9"/>
        <item x="7"/>
        <item x="4"/>
        <item x="5"/>
        <item t="default"/>
      </items>
    </pivotField>
    <pivotField showAll="0"/>
    <pivotField showAll="0"/>
    <pivotField numFmtId="14" showAll="0"/>
    <pivotField axis="axisPage" showAll="0">
      <items count="3">
        <item x="1"/>
        <item x="0"/>
        <item t="default"/>
      </items>
    </pivotField>
    <pivotField showAll="0"/>
    <pivotField showAll="0"/>
    <pivotField showAll="0"/>
    <pivotField showAll="0">
      <items count="4">
        <item x="0"/>
        <item x="2"/>
        <item x="1"/>
        <item t="default"/>
      </items>
    </pivotField>
    <pivotField numFmtId="1" showAll="0"/>
    <pivotField axis="axisRow" showAll="0" sortType="ascending">
      <items count="6">
        <item x="0"/>
        <item x="1"/>
        <item x="3"/>
        <item x="2"/>
        <item x="4"/>
        <item t="default"/>
      </items>
    </pivotField>
    <pivotField showAll="0">
      <items count="3">
        <item x="0"/>
        <item h="1" x="1"/>
        <item t="default"/>
      </items>
    </pivotField>
  </pivotFields>
  <rowFields count="1">
    <field x="12"/>
  </rowFields>
  <rowItems count="5">
    <i>
      <x/>
    </i>
    <i>
      <x v="1"/>
    </i>
    <i>
      <x v="2"/>
    </i>
    <i>
      <x v="3"/>
    </i>
    <i>
      <x v="4"/>
    </i>
  </rowItems>
  <colFields count="1">
    <field x="1"/>
  </colFields>
  <colItems count="2">
    <i>
      <x/>
    </i>
    <i>
      <x v="1"/>
    </i>
  </colItems>
  <pageFields count="1">
    <pageField fld="6" item="1" hier="-1"/>
  </pageFields>
  <dataFields count="1">
    <dataField name="Cuenta de Nombre" fld="0" subtotal="count" baseField="0" baseItem="0"/>
  </dataFields>
  <chartFormats count="6">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TablaDinámica7" cacheId="0" applyNumberFormats="0" applyBorderFormats="0" applyFontFormats="0" applyPatternFormats="0" applyAlignmentFormats="0" applyWidthHeightFormats="1" dataCaption="Valores" updatedVersion="8" minRefreshableVersion="3" useAutoFormatting="1" rowGrandTotals="0" colGrandTotals="0" itemPrintTitles="1" createdVersion="6" indent="0" outline="1" outlineData="1" multipleFieldFilters="0">
  <location ref="B133:C143" firstHeaderRow="1" firstDataRow="1" firstDataCol="1" rowPageCount="1" colPageCount="1"/>
  <pivotFields count="14">
    <pivotField dataField="1" showAll="0"/>
    <pivotField showAll="0"/>
    <pivotField showAll="0">
      <items count="11">
        <item x="0"/>
        <item x="1"/>
        <item x="6"/>
        <item x="8"/>
        <item x="2"/>
        <item x="3"/>
        <item x="9"/>
        <item x="7"/>
        <item x="4"/>
        <item x="5"/>
        <item t="default"/>
      </items>
    </pivotField>
    <pivotField axis="axisRow" showAll="0" measureFilter="1" sortType="descending">
      <items count="42">
        <item x="25"/>
        <item x="28"/>
        <item x="1"/>
        <item x="30"/>
        <item x="21"/>
        <item x="12"/>
        <item x="33"/>
        <item x="36"/>
        <item x="14"/>
        <item x="4"/>
        <item x="22"/>
        <item x="8"/>
        <item x="13"/>
        <item x="39"/>
        <item x="32"/>
        <item x="11"/>
        <item x="34"/>
        <item x="5"/>
        <item x="2"/>
        <item x="6"/>
        <item x="17"/>
        <item x="16"/>
        <item x="24"/>
        <item x="0"/>
        <item x="9"/>
        <item x="19"/>
        <item x="15"/>
        <item x="27"/>
        <item x="7"/>
        <item x="3"/>
        <item x="10"/>
        <item x="20"/>
        <item x="23"/>
        <item m="1" x="40"/>
        <item x="26"/>
        <item x="29"/>
        <item x="35"/>
        <item x="31"/>
        <item x="37"/>
        <item x="38"/>
        <item x="18"/>
        <item t="default"/>
      </items>
      <autoSortScope>
        <pivotArea dataOnly="0" outline="0" fieldPosition="0">
          <references count="1">
            <reference field="4294967294" count="1" selected="0">
              <x v="0"/>
            </reference>
          </references>
        </pivotArea>
      </autoSortScope>
    </pivotField>
    <pivotField showAll="0"/>
    <pivotField numFmtId="14" showAll="0"/>
    <pivotField axis="axisPage" showAll="0">
      <items count="3">
        <item x="1"/>
        <item x="0"/>
        <item t="default"/>
      </items>
    </pivotField>
    <pivotField showAll="0"/>
    <pivotField showAll="0"/>
    <pivotField showAll="0"/>
    <pivotField showAll="0">
      <items count="4">
        <item x="0"/>
        <item x="2"/>
        <item x="1"/>
        <item t="default"/>
      </items>
    </pivotField>
    <pivotField numFmtId="1" showAll="0"/>
    <pivotField showAll="0"/>
    <pivotField showAll="0">
      <items count="3">
        <item x="0"/>
        <item x="1"/>
        <item t="default"/>
      </items>
    </pivotField>
  </pivotFields>
  <rowFields count="1">
    <field x="3"/>
  </rowFields>
  <rowItems count="10">
    <i>
      <x v="23"/>
    </i>
    <i>
      <x v="7"/>
    </i>
    <i>
      <x v="36"/>
    </i>
    <i>
      <x v="34"/>
    </i>
    <i>
      <x v="18"/>
    </i>
    <i>
      <x v="37"/>
    </i>
    <i>
      <x v="6"/>
    </i>
    <i>
      <x v="25"/>
    </i>
    <i>
      <x v="14"/>
    </i>
    <i>
      <x v="26"/>
    </i>
  </rowItems>
  <colItems count="1">
    <i/>
  </colItems>
  <pageFields count="1">
    <pageField fld="6" item="1" hier="-1"/>
  </pageFields>
  <dataFields count="1">
    <dataField name="Cuenta de Nombre" fld="0" subtotal="count" baseField="0" baseItem="0"/>
  </dataField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TablaDinámica9" cacheId="0"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location ref="B179:B180" firstHeaderRow="1" firstDataRow="1" firstDataCol="0"/>
  <pivotFields count="14">
    <pivotField showAll="0"/>
    <pivotField showAll="0"/>
    <pivotField showAll="0">
      <items count="11">
        <item x="0"/>
        <item x="1"/>
        <item x="6"/>
        <item x="8"/>
        <item x="2"/>
        <item x="3"/>
        <item x="9"/>
        <item x="7"/>
        <item x="4"/>
        <item x="5"/>
        <item t="default"/>
      </items>
    </pivotField>
    <pivotField showAll="0"/>
    <pivotField showAll="0"/>
    <pivotField numFmtId="14" showAll="0"/>
    <pivotField showAll="0"/>
    <pivotField showAll="0"/>
    <pivotField showAll="0"/>
    <pivotField showAll="0"/>
    <pivotField showAll="0">
      <items count="4">
        <item x="0"/>
        <item x="2"/>
        <item x="1"/>
        <item t="default"/>
      </items>
    </pivotField>
    <pivotField dataField="1" numFmtId="1" showAll="0"/>
    <pivotField showAll="0"/>
    <pivotField showAll="0">
      <items count="3">
        <item x="0"/>
        <item x="1"/>
        <item t="default"/>
      </items>
    </pivotField>
  </pivotFields>
  <rowItems count="1">
    <i/>
  </rowItems>
  <colItems count="1">
    <i/>
  </colItems>
  <dataFields count="1">
    <dataField name="Promedio de Edad" fld="11" subtotal="average" baseField="0" baseItem="1481630800" numFmtId="1"/>
  </dataFields>
  <formats count="8">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TablaDinámica6" cacheId="0" applyNumberFormats="0" applyBorderFormats="0" applyFontFormats="0" applyPatternFormats="0" applyAlignmentFormats="0" applyWidthHeightFormats="1" dataCaption="Valores" updatedVersion="8" minRefreshableVersion="3" useAutoFormatting="1" rowGrandTotals="0" colGrandTotals="0" itemPrintTitles="1" createdVersion="6" indent="0" outline="1" outlineData="1" multipleFieldFilters="0">
  <location ref="B109:D112" firstHeaderRow="0" firstDataRow="1" firstDataCol="1" rowPageCount="1" colPageCount="1"/>
  <pivotFields count="14">
    <pivotField dataField="1" showAll="0"/>
    <pivotField showAll="0"/>
    <pivotField showAll="0">
      <items count="11">
        <item x="0"/>
        <item x="1"/>
        <item x="6"/>
        <item x="8"/>
        <item x="2"/>
        <item x="3"/>
        <item x="9"/>
        <item x="7"/>
        <item x="4"/>
        <item x="5"/>
        <item t="default"/>
      </items>
    </pivotField>
    <pivotField showAll="0"/>
    <pivotField showAll="0"/>
    <pivotField numFmtId="14" showAll="0"/>
    <pivotField axis="axisPage" showAll="0">
      <items count="3">
        <item x="1"/>
        <item x="0"/>
        <item t="default"/>
      </items>
    </pivotField>
    <pivotField showAll="0"/>
    <pivotField showAll="0"/>
    <pivotField axis="axisRow" dataField="1"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numFmtId="1" showAll="0"/>
    <pivotField showAll="0"/>
    <pivotField showAll="0">
      <items count="3">
        <item x="0"/>
        <item x="1"/>
        <item t="default"/>
      </items>
    </pivotField>
  </pivotFields>
  <rowFields count="1">
    <field x="9"/>
  </rowFields>
  <rowItems count="3">
    <i>
      <x v="2"/>
    </i>
    <i>
      <x v="1"/>
    </i>
    <i>
      <x/>
    </i>
  </rowItems>
  <colFields count="1">
    <field x="-2"/>
  </colFields>
  <colItems count="2">
    <i>
      <x/>
    </i>
    <i i="1">
      <x v="1"/>
    </i>
  </colItems>
  <pageFields count="1">
    <pageField fld="6" item="1" hier="-1"/>
  </pageFields>
  <dataFields count="2">
    <dataField name="Cuenta de Nombre" fld="0" subtotal="count" showDataAs="percentOfTotal" baseField="0" baseItem="0" numFmtId="10"/>
    <dataField name="Cuenta de Distancia Trabajo" fld="9" subtotal="count" baseField="0" baseItem="0"/>
  </dataFields>
  <formats count="2">
    <format dxfId="22">
      <pivotArea collapsedLevelsAreSubtotals="1" fieldPosition="0">
        <references count="2">
          <reference field="4294967294" count="1" selected="0">
            <x v="0"/>
          </reference>
          <reference field="9" count="0"/>
        </references>
      </pivotArea>
    </format>
    <format dxfId="21">
      <pivotArea collapsedLevelsAreSubtotals="1" fieldPosition="0">
        <references count="2">
          <reference field="4294967294" count="1" selected="0">
            <x v="0"/>
          </reference>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1" cacheId="0"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location ref="B5:C8" firstHeaderRow="1" firstDataRow="1" firstDataCol="1"/>
  <pivotFields count="14">
    <pivotField dataField="1" showAll="0"/>
    <pivotField showAll="0"/>
    <pivotField showAll="0">
      <items count="11">
        <item x="0"/>
        <item x="1"/>
        <item x="6"/>
        <item x="8"/>
        <item x="2"/>
        <item x="3"/>
        <item x="9"/>
        <item x="7"/>
        <item x="4"/>
        <item x="5"/>
        <item t="default"/>
      </items>
    </pivotField>
    <pivotField showAll="0"/>
    <pivotField showAll="0"/>
    <pivotField numFmtId="14" showAll="0"/>
    <pivotField axis="axisRow" showAll="0" sortType="ascending">
      <items count="3">
        <item x="1"/>
        <item x="0"/>
        <item t="default"/>
      </items>
    </pivotField>
    <pivotField showAll="0"/>
    <pivotField showAll="0"/>
    <pivotField showAll="0"/>
    <pivotField showAll="0">
      <items count="4">
        <item x="0"/>
        <item x="2"/>
        <item x="1"/>
        <item t="default"/>
      </items>
    </pivotField>
    <pivotField numFmtId="1" showAll="0"/>
    <pivotField showAll="0"/>
    <pivotField showAll="0">
      <items count="3">
        <item x="0"/>
        <item x="1"/>
        <item t="default"/>
      </items>
    </pivotField>
  </pivotFields>
  <rowFields count="1">
    <field x="6"/>
  </rowFields>
  <rowItems count="3">
    <i>
      <x/>
    </i>
    <i>
      <x v="1"/>
    </i>
    <i t="grand">
      <x/>
    </i>
  </rowItems>
  <colItems count="1">
    <i/>
  </colItems>
  <dataFields count="1">
    <dataField name="Cuenta de Nombr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partamento" xr10:uid="{00000000-0013-0000-FFFF-FFFF01000000}" sourceName="Departamento">
  <pivotTables>
    <pivotTable tabId="3" name="TablaDinámica1"/>
    <pivotTable tabId="3" name="TablaDinámica2"/>
    <pivotTable tabId="3" name="TablaDinámica4"/>
    <pivotTable tabId="3" name="TablaDinámica5"/>
    <pivotTable tabId="3" name="TablaDinámica6"/>
    <pivotTable tabId="3" name="TablaDinámica7"/>
    <pivotTable tabId="3" name="TablaDinámica8"/>
    <pivotTable tabId="3" name="TablaDinámica9"/>
    <pivotTable tabId="3" name="TablaDinámica10"/>
  </pivotTables>
  <data>
    <tabular pivotCacheId="1">
      <items count="10">
        <i x="0" s="1"/>
        <i x="1" s="1"/>
        <i x="6" s="1"/>
        <i x="8" s="1"/>
        <i x="2" s="1"/>
        <i x="3" s="1"/>
        <i x="9" s="1"/>
        <i x="7"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Área" xr10:uid="{00000000-0013-0000-FFFF-FFFF02000000}" sourceName="Área">
  <pivotTables>
    <pivotTable tabId="3" name="TablaDinámica1"/>
    <pivotTable tabId="3" name="TablaDinámica2"/>
    <pivotTable tabId="3" name="TablaDinámica4"/>
    <pivotTable tabId="3" name="TablaDinámica6"/>
    <pivotTable tabId="3" name="TablaDinámica7"/>
    <pivotTable tabId="3" name="TablaDinámica8"/>
    <pivotTable tabId="3" name="TablaDinámica9"/>
    <pivotTable tabId="3" name="TablaDinámica10"/>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cono" xr10:uid="{3F09CAC8-A1B3-4782-A727-24357B04F054}" sourceName="Icono">
  <pivotTables>
    <pivotTable tabId="3" name="TablaDinámica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 xr10:uid="{00000000-0014-0000-FFFF-FFFF01000000}" cache="SegmentaciónDeDatos_Departamento" caption="Departamento" startItem="2" rowHeight="241300"/>
  <slicer name="Área" xr10:uid="{00000000-0014-0000-FFFF-FFFF02000000}" cache="SegmentaciónDeDatos_Área" caption="Área" rowHeight="241300"/>
  <slicer name="Icono" xr10:uid="{495C9787-C3E7-4646-8D8F-C9115B03D4DE}" cache="Slicer_Icono" caption="Icono"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 1" xr10:uid="{BBD81828-D810-493E-9F41-AB80A7A10E5D}" cache="SegmentaciónDeDatos_Departamento" caption="Departamento" columnCount="2" showCaption="0" rowHeight="241300"/>
  <slicer name="Área 1" xr10:uid="{826DB9BB-53EB-4AE3-B5AA-076B9EFE328C}" cache="SegmentaciónDeDatos_Área" caption="Área" columnCount="3" showCaption="0" rowHeight="241300"/>
  <slicer name="Icono 1" xr10:uid="{142FA068-8F0D-4636-B1F2-2F0C0D42180A}" cache="Slicer_Icono" caption="Icono"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O118" totalsRowShown="0">
  <autoFilter ref="B3:O118" xr:uid="{00000000-0009-0000-0100-000001000000}"/>
  <tableColumns count="14">
    <tableColumn id="1" xr3:uid="{00000000-0010-0000-0000-000001000000}" name="Nombre" dataDxfId="36"/>
    <tableColumn id="2" xr3:uid="{00000000-0010-0000-0000-000002000000}" name="Genero" dataDxfId="35"/>
    <tableColumn id="3" xr3:uid="{00000000-0010-0000-0000-000003000000}" name="Departamento" dataDxfId="34"/>
    <tableColumn id="4" xr3:uid="{00000000-0010-0000-0000-000004000000}" name="Cargo" dataDxfId="33"/>
    <tableColumn id="5" xr3:uid="{00000000-0010-0000-0000-000005000000}" name="Estudios" dataDxfId="32"/>
    <tableColumn id="6" xr3:uid="{00000000-0010-0000-0000-000006000000}" name="Fecha Nacimiento" dataDxfId="31"/>
    <tableColumn id="7" xr3:uid="{00000000-0010-0000-0000-000007000000}" name="Estado" dataDxfId="30"/>
    <tableColumn id="8" xr3:uid="{00000000-0010-0000-0000-000008000000}" name="Motivo" dataDxfId="29"/>
    <tableColumn id="9" xr3:uid="{00000000-0010-0000-0000-000009000000}" name="Capacitado" dataDxfId="28"/>
    <tableColumn id="10" xr3:uid="{00000000-0010-0000-0000-00000A000000}" name="Distancia Trabajo" dataDxfId="27"/>
    <tableColumn id="11" xr3:uid="{00000000-0010-0000-0000-00000B000000}" name="Área" dataDxfId="26"/>
    <tableColumn id="15" xr3:uid="{00000000-0010-0000-0000-00000F000000}" name="Edad" dataDxfId="25"/>
    <tableColumn id="16" xr3:uid="{00000000-0010-0000-0000-000010000000}" name="Intervalo" dataDxfId="24"/>
    <tableColumn id="17" xr3:uid="{00000000-0010-0000-0000-000011000000}" name="Icono" dataDxfId="23"/>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2" displayName="Tabla2" ref="C15:C17" totalsRowShown="0" headerRowDxfId="12" dataDxfId="11">
  <autoFilter ref="C15:C17" xr:uid="{00000000-0009-0000-0100-000002000000}"/>
  <tableColumns count="1">
    <tableColumn id="1" xr3:uid="{00000000-0010-0000-0100-000001000000}" name="Retirado" dataDxfId="10">
      <calculatedColumnFormula>1-C15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a3" displayName="Tabla3" ref="C19:C21" totalsRowShown="0" headerRowDxfId="9" dataDxfId="8">
  <autoFilter ref="C19:C21" xr:uid="{00000000-0009-0000-0100-000003000000}"/>
  <tableColumns count="1">
    <tableColumn id="1" xr3:uid="{00000000-0010-0000-0200-000001000000}" name="Activo" dataDxfId="7">
      <calculatedColumnFormula>1-C19</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C52:C54" totalsRowShown="0">
  <autoFilter ref="C52:C54" xr:uid="{00000000-0009-0000-0100-000006000000}"/>
  <tableColumns count="1">
    <tableColumn id="1" xr3:uid="{00000000-0010-0000-0300-000001000000}" name="Femenino" dataDxfId="6">
      <calculatedColumnFormula>1-$C$53</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a7" displayName="Tabla7" ref="C56:C58" totalsRowShown="0">
  <autoFilter ref="C56:C58" xr:uid="{00000000-0009-0000-0100-000007000000}"/>
  <tableColumns count="1">
    <tableColumn id="1" xr3:uid="{00000000-0010-0000-0400-000001000000}" name="Masculino" dataDxfId="5">
      <calculatedColumnFormula>1-$C$57</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a4" displayName="Tabla4" ref="C116:D119" totalsRowShown="0" dataDxfId="4">
  <autoFilter ref="C116:D119" xr:uid="{00000000-0009-0000-0100-000004000000}"/>
  <tableColumns count="2">
    <tableColumn id="1" xr3:uid="{00000000-0010-0000-0500-000001000000}" name="Valor" dataDxfId="3">
      <calculatedColumnFormula>C110</calculatedColumnFormula>
    </tableColumn>
    <tableColumn id="2" xr3:uid="{00000000-0010-0000-0500-000002000000}" name="Relleno" dataDxfId="2">
      <calculatedColumnFormula>1-C117</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a5" displayName="Tabla5" ref="B148:C158" totalsRowShown="0">
  <autoFilter ref="B148:C158" xr:uid="{00000000-0009-0000-0100-000005000000}"/>
  <tableColumns count="2">
    <tableColumn id="1" xr3:uid="{00000000-0010-0000-0600-000001000000}" name="Cargo" dataDxfId="1">
      <calculatedColumnFormula>IF(B134&lt;&gt;"",B134,"No Aplica")</calculatedColumnFormula>
    </tableColumn>
    <tableColumn id="2" xr3:uid="{00000000-0010-0000-0600-000002000000}" name="Cantidad" dataDxfId="0">
      <calculatedColumnFormula>IF(C134&lt;&gt;"",C134&amp;" Retiros","No Aplica")</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B45:D46" totalsRowShown="0">
  <autoFilter ref="B45:D46" xr:uid="{00000000-0009-0000-0100-000008000000}"/>
  <tableColumns count="3">
    <tableColumn id="1" xr3:uid="{00000000-0010-0000-0700-000001000000}" name="Total Femenino">
      <calculatedColumnFormula>SUM(C37:C41)</calculatedColumnFormula>
    </tableColumn>
    <tableColumn id="2" xr3:uid="{00000000-0010-0000-0700-000002000000}" name="Total Masculino">
      <calculatedColumnFormula>SUM(D37:D41)</calculatedColumnFormula>
    </tableColumn>
    <tableColumn id="3" xr3:uid="{00000000-0010-0000-0700-000003000000}" name="Total">
      <calculatedColumnFormula>B46+C46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3.xml"/><Relationship Id="rId18" Type="http://schemas.openxmlformats.org/officeDocument/2006/relationships/table" Target="../tables/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2.xml"/><Relationship Id="rId17" Type="http://schemas.openxmlformats.org/officeDocument/2006/relationships/table" Target="../tables/table7.xml"/><Relationship Id="rId2" Type="http://schemas.openxmlformats.org/officeDocument/2006/relationships/pivotTable" Target="../pivotTables/pivotTable2.xml"/><Relationship Id="rId16" Type="http://schemas.openxmlformats.org/officeDocument/2006/relationships/table" Target="../tables/table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5" Type="http://schemas.openxmlformats.org/officeDocument/2006/relationships/table" Target="../tables/table5.xml"/><Relationship Id="rId10" Type="http://schemas.openxmlformats.org/officeDocument/2006/relationships/printerSettings" Target="../printerSettings/printerSettings2.bin"/><Relationship Id="rId19"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AU118"/>
  <sheetViews>
    <sheetView workbookViewId="0">
      <selection activeCell="M4" sqref="M4"/>
    </sheetView>
  </sheetViews>
  <sheetFormatPr defaultColWidth="11.42578125" defaultRowHeight="15" x14ac:dyDescent="0.25"/>
  <cols>
    <col min="1" max="1" width="3.28515625" customWidth="1"/>
    <col min="2" max="2" width="19.140625" style="9" bestFit="1" customWidth="1"/>
    <col min="3" max="3" width="10" bestFit="1" customWidth="1"/>
    <col min="4" max="4" width="26.7109375" bestFit="1" customWidth="1"/>
    <col min="5" max="5" width="29.5703125" bestFit="1" customWidth="1"/>
    <col min="6" max="6" width="14.28515625" bestFit="1" customWidth="1"/>
    <col min="7" max="7" width="19.28515625" customWidth="1"/>
    <col min="8" max="8" width="9.140625" bestFit="1" customWidth="1"/>
    <col min="9" max="9" width="17.140625" bestFit="1" customWidth="1"/>
    <col min="10" max="10" width="13" bestFit="1" customWidth="1"/>
    <col min="11" max="11" width="18.42578125" bestFit="1" customWidth="1"/>
    <col min="12" max="12" width="15.5703125" customWidth="1"/>
    <col min="13" max="13" width="7.5703125" bestFit="1" customWidth="1"/>
    <col min="14" max="14" width="11.28515625" customWidth="1"/>
    <col min="15" max="15" width="8.140625" customWidth="1"/>
    <col min="16" max="16" width="13.5703125" customWidth="1"/>
    <col min="17" max="17" width="10.5703125" customWidth="1"/>
    <col min="18" max="18" width="19.85546875" customWidth="1"/>
    <col min="19" max="19" width="16.85546875" customWidth="1"/>
    <col min="20" max="20" width="7" customWidth="1"/>
    <col min="21" max="21" width="13.42578125" customWidth="1"/>
    <col min="22" max="22" width="10.28515625" customWidth="1"/>
    <col min="23" max="23" width="15" customWidth="1"/>
    <col min="24" max="24" width="11.42578125" customWidth="1"/>
    <col min="25" max="25" width="16.28515625" customWidth="1"/>
  </cols>
  <sheetData>
    <row r="1" spans="1:47" ht="57" customHeight="1" x14ac:dyDescent="0.25">
      <c r="A1" s="2"/>
      <c r="B1" s="20" t="s">
        <v>129</v>
      </c>
      <c r="C1" s="20"/>
      <c r="D1" s="20"/>
      <c r="E1" s="20"/>
      <c r="F1" s="20"/>
      <c r="G1" s="20"/>
      <c r="H1" s="3"/>
      <c r="I1" s="3"/>
      <c r="J1" s="4"/>
      <c r="K1" s="4"/>
      <c r="L1" s="4"/>
      <c r="M1" s="3"/>
      <c r="N1" s="3"/>
      <c r="O1" s="8"/>
      <c r="P1" s="5"/>
      <c r="Q1" s="6"/>
      <c r="R1" s="6"/>
      <c r="S1" s="5"/>
      <c r="T1" s="7"/>
      <c r="U1" s="7"/>
      <c r="V1" s="7"/>
      <c r="W1" s="5"/>
      <c r="X1" s="5"/>
      <c r="Y1" s="5"/>
      <c r="Z1" s="8"/>
      <c r="AA1" s="8"/>
      <c r="AB1" s="8"/>
      <c r="AC1" s="8"/>
      <c r="AD1" s="8"/>
      <c r="AE1" s="8"/>
      <c r="AF1" s="8"/>
      <c r="AG1" s="8"/>
      <c r="AH1" s="8"/>
      <c r="AI1" s="8"/>
      <c r="AJ1" s="8"/>
      <c r="AK1" s="8"/>
      <c r="AL1" s="8"/>
      <c r="AM1" s="8"/>
      <c r="AN1" s="8"/>
      <c r="AO1" s="8"/>
      <c r="AP1" s="8"/>
      <c r="AQ1" s="8"/>
      <c r="AR1" s="8"/>
      <c r="AS1" s="8"/>
      <c r="AT1" s="8"/>
      <c r="AU1" s="8"/>
    </row>
    <row r="3" spans="1:47" x14ac:dyDescent="0.25">
      <c r="B3" s="9" t="s">
        <v>0</v>
      </c>
      <c r="C3" t="s">
        <v>1</v>
      </c>
      <c r="D3" t="s">
        <v>2</v>
      </c>
      <c r="E3" t="s">
        <v>3</v>
      </c>
      <c r="F3" t="s">
        <v>4</v>
      </c>
      <c r="G3" t="s">
        <v>5</v>
      </c>
      <c r="H3" t="s">
        <v>6</v>
      </c>
      <c r="I3" t="s">
        <v>7</v>
      </c>
      <c r="J3" t="s">
        <v>8</v>
      </c>
      <c r="K3" t="s">
        <v>9</v>
      </c>
      <c r="L3" t="s">
        <v>10</v>
      </c>
      <c r="M3" t="s">
        <v>130</v>
      </c>
      <c r="N3" t="s">
        <v>136</v>
      </c>
      <c r="O3" t="s">
        <v>137</v>
      </c>
    </row>
    <row r="4" spans="1:47" x14ac:dyDescent="0.25">
      <c r="B4" s="9" t="s">
        <v>11</v>
      </c>
      <c r="C4" s="9" t="s">
        <v>12</v>
      </c>
      <c r="D4" s="9" t="s">
        <v>13</v>
      </c>
      <c r="E4" s="9" t="s">
        <v>14</v>
      </c>
      <c r="F4" s="9" t="s">
        <v>15</v>
      </c>
      <c r="G4" s="1">
        <v>37880</v>
      </c>
      <c r="H4" s="9" t="s">
        <v>16</v>
      </c>
      <c r="I4" s="9" t="s">
        <v>17</v>
      </c>
      <c r="J4" s="9" t="s">
        <v>18</v>
      </c>
      <c r="K4" s="9" t="s">
        <v>19</v>
      </c>
      <c r="L4" s="9" t="s">
        <v>143</v>
      </c>
      <c r="M4" s="10">
        <v>20</v>
      </c>
      <c r="N4" s="9" t="s">
        <v>131</v>
      </c>
      <c r="O4" s="9" t="s">
        <v>138</v>
      </c>
    </row>
    <row r="5" spans="1:47" x14ac:dyDescent="0.25">
      <c r="B5" s="9" t="s">
        <v>20</v>
      </c>
      <c r="C5" s="9" t="s">
        <v>12</v>
      </c>
      <c r="D5" s="9" t="s">
        <v>13</v>
      </c>
      <c r="E5" s="9" t="s">
        <v>21</v>
      </c>
      <c r="F5" s="9" t="s">
        <v>22</v>
      </c>
      <c r="G5" s="1">
        <v>34687</v>
      </c>
      <c r="H5" s="9" t="s">
        <v>23</v>
      </c>
      <c r="I5" s="9"/>
      <c r="J5" s="9" t="s">
        <v>24</v>
      </c>
      <c r="K5" s="9" t="s">
        <v>19</v>
      </c>
      <c r="L5" s="9" t="s">
        <v>143</v>
      </c>
      <c r="M5" s="10">
        <v>29</v>
      </c>
      <c r="N5" s="9" t="s">
        <v>132</v>
      </c>
      <c r="O5" s="9" t="s">
        <v>138</v>
      </c>
    </row>
    <row r="6" spans="1:47" x14ac:dyDescent="0.25">
      <c r="B6" s="9" t="s">
        <v>25</v>
      </c>
      <c r="C6" s="9" t="s">
        <v>12</v>
      </c>
      <c r="D6" s="9" t="s">
        <v>105</v>
      </c>
      <c r="E6" s="9" t="s">
        <v>26</v>
      </c>
      <c r="F6" s="9" t="s">
        <v>15</v>
      </c>
      <c r="G6" s="1">
        <v>28021</v>
      </c>
      <c r="H6" s="9" t="s">
        <v>23</v>
      </c>
      <c r="I6" s="9"/>
      <c r="J6" s="9" t="s">
        <v>24</v>
      </c>
      <c r="K6" s="9" t="s">
        <v>27</v>
      </c>
      <c r="L6" s="9" t="s">
        <v>28</v>
      </c>
      <c r="M6" s="10">
        <v>47</v>
      </c>
      <c r="N6" s="9" t="s">
        <v>134</v>
      </c>
      <c r="O6" s="9" t="s">
        <v>138</v>
      </c>
    </row>
    <row r="7" spans="1:47" x14ac:dyDescent="0.25">
      <c r="B7" s="9" t="s">
        <v>29</v>
      </c>
      <c r="C7" s="9" t="s">
        <v>12</v>
      </c>
      <c r="D7" s="9" t="s">
        <v>105</v>
      </c>
      <c r="E7" s="9" t="s">
        <v>14</v>
      </c>
      <c r="F7" s="9" t="s">
        <v>30</v>
      </c>
      <c r="G7" s="1">
        <v>26277</v>
      </c>
      <c r="H7" s="9" t="s">
        <v>16</v>
      </c>
      <c r="I7" s="9" t="s">
        <v>17</v>
      </c>
      <c r="J7" s="9" t="s">
        <v>24</v>
      </c>
      <c r="K7" s="9" t="s">
        <v>19</v>
      </c>
      <c r="L7" s="9" t="s">
        <v>28</v>
      </c>
      <c r="M7" s="10">
        <v>52</v>
      </c>
      <c r="N7" s="9" t="s">
        <v>134</v>
      </c>
      <c r="O7" s="9" t="s">
        <v>138</v>
      </c>
    </row>
    <row r="8" spans="1:47" x14ac:dyDescent="0.25">
      <c r="B8" s="9" t="s">
        <v>31</v>
      </c>
      <c r="C8" s="9" t="s">
        <v>32</v>
      </c>
      <c r="D8" s="9" t="s">
        <v>105</v>
      </c>
      <c r="E8" s="9" t="s">
        <v>33</v>
      </c>
      <c r="F8" s="9" t="s">
        <v>34</v>
      </c>
      <c r="G8" s="1">
        <v>32012</v>
      </c>
      <c r="H8" s="9" t="s">
        <v>23</v>
      </c>
      <c r="I8" s="9"/>
      <c r="J8" s="9" t="s">
        <v>18</v>
      </c>
      <c r="K8" s="9" t="s">
        <v>19</v>
      </c>
      <c r="L8" s="9" t="s">
        <v>28</v>
      </c>
      <c r="M8" s="10">
        <v>36</v>
      </c>
      <c r="N8" s="9" t="s">
        <v>133</v>
      </c>
      <c r="O8" s="9" t="s">
        <v>139</v>
      </c>
    </row>
    <row r="9" spans="1:47" x14ac:dyDescent="0.25">
      <c r="B9" s="9" t="s">
        <v>35</v>
      </c>
      <c r="C9" s="9" t="s">
        <v>12</v>
      </c>
      <c r="D9" s="9" t="s">
        <v>145</v>
      </c>
      <c r="E9" s="9" t="s">
        <v>36</v>
      </c>
      <c r="F9" s="9" t="s">
        <v>22</v>
      </c>
      <c r="G9" s="1">
        <v>35541</v>
      </c>
      <c r="H9" s="9" t="s">
        <v>23</v>
      </c>
      <c r="I9" s="9"/>
      <c r="J9" s="9" t="s">
        <v>24</v>
      </c>
      <c r="K9" s="9" t="s">
        <v>19</v>
      </c>
      <c r="L9" s="9" t="s">
        <v>37</v>
      </c>
      <c r="M9" s="10">
        <v>26</v>
      </c>
      <c r="N9" s="9" t="s">
        <v>132</v>
      </c>
      <c r="O9" s="9" t="s">
        <v>138</v>
      </c>
    </row>
    <row r="10" spans="1:47" x14ac:dyDescent="0.25">
      <c r="B10" s="9" t="s">
        <v>38</v>
      </c>
      <c r="C10" s="9" t="s">
        <v>12</v>
      </c>
      <c r="D10" s="9" t="s">
        <v>145</v>
      </c>
      <c r="E10" s="9" t="s">
        <v>39</v>
      </c>
      <c r="F10" s="9" t="s">
        <v>30</v>
      </c>
      <c r="G10" s="1">
        <v>24822</v>
      </c>
      <c r="H10" s="9" t="s">
        <v>23</v>
      </c>
      <c r="I10" s="9"/>
      <c r="J10" s="9" t="s">
        <v>18</v>
      </c>
      <c r="K10" s="9" t="s">
        <v>19</v>
      </c>
      <c r="L10" s="9" t="s">
        <v>37</v>
      </c>
      <c r="M10" s="10">
        <v>56</v>
      </c>
      <c r="N10" s="9" t="s">
        <v>135</v>
      </c>
      <c r="O10" s="9" t="s">
        <v>138</v>
      </c>
    </row>
    <row r="11" spans="1:47" x14ac:dyDescent="0.25">
      <c r="B11" s="9" t="s">
        <v>40</v>
      </c>
      <c r="C11" s="9" t="s">
        <v>12</v>
      </c>
      <c r="D11" s="9" t="s">
        <v>145</v>
      </c>
      <c r="E11" s="9" t="s">
        <v>41</v>
      </c>
      <c r="F11" s="9" t="s">
        <v>34</v>
      </c>
      <c r="G11" s="1">
        <v>33543</v>
      </c>
      <c r="H11" s="9" t="s">
        <v>23</v>
      </c>
      <c r="I11" s="9"/>
      <c r="J11" s="9" t="s">
        <v>24</v>
      </c>
      <c r="K11" s="9" t="s">
        <v>19</v>
      </c>
      <c r="L11" s="9" t="s">
        <v>37</v>
      </c>
      <c r="M11" s="10">
        <v>32</v>
      </c>
      <c r="N11" s="9" t="s">
        <v>132</v>
      </c>
      <c r="O11" s="9" t="s">
        <v>138</v>
      </c>
    </row>
    <row r="12" spans="1:47" x14ac:dyDescent="0.25">
      <c r="B12" s="9" t="s">
        <v>42</v>
      </c>
      <c r="C12" s="9" t="s">
        <v>32</v>
      </c>
      <c r="D12" s="9" t="s">
        <v>43</v>
      </c>
      <c r="E12" s="9" t="s">
        <v>44</v>
      </c>
      <c r="F12" s="9" t="s">
        <v>34</v>
      </c>
      <c r="G12" s="1">
        <v>28153</v>
      </c>
      <c r="H12" s="9" t="s">
        <v>23</v>
      </c>
      <c r="I12" s="9"/>
      <c r="J12" s="9" t="s">
        <v>18</v>
      </c>
      <c r="K12" s="9" t="s">
        <v>45</v>
      </c>
      <c r="L12" s="9" t="s">
        <v>28</v>
      </c>
      <c r="M12" s="10">
        <v>47</v>
      </c>
      <c r="N12" s="9" t="s">
        <v>134</v>
      </c>
      <c r="O12" s="9" t="s">
        <v>139</v>
      </c>
    </row>
    <row r="13" spans="1:47" x14ac:dyDescent="0.25">
      <c r="B13" s="9" t="s">
        <v>46</v>
      </c>
      <c r="C13" s="9" t="s">
        <v>12</v>
      </c>
      <c r="D13" s="9" t="s">
        <v>122</v>
      </c>
      <c r="E13" s="9" t="s">
        <v>47</v>
      </c>
      <c r="F13" s="9" t="s">
        <v>15</v>
      </c>
      <c r="G13" s="1">
        <v>38301</v>
      </c>
      <c r="H13" s="9" t="s">
        <v>23</v>
      </c>
      <c r="I13" s="9"/>
      <c r="J13" s="9" t="s">
        <v>24</v>
      </c>
      <c r="K13" s="9" t="s">
        <v>27</v>
      </c>
      <c r="L13" s="9" t="s">
        <v>143</v>
      </c>
      <c r="M13" s="10">
        <v>19</v>
      </c>
      <c r="N13" s="9" t="s">
        <v>131</v>
      </c>
      <c r="O13" s="9" t="s">
        <v>138</v>
      </c>
    </row>
    <row r="14" spans="1:47" x14ac:dyDescent="0.25">
      <c r="B14" s="9" t="s">
        <v>48</v>
      </c>
      <c r="C14" s="9" t="s">
        <v>12</v>
      </c>
      <c r="D14" s="9" t="s">
        <v>122</v>
      </c>
      <c r="E14" s="9" t="s">
        <v>14</v>
      </c>
      <c r="F14" s="9" t="s">
        <v>50</v>
      </c>
      <c r="G14" s="1">
        <v>33309</v>
      </c>
      <c r="H14" s="9" t="s">
        <v>16</v>
      </c>
      <c r="I14" s="9" t="s">
        <v>51</v>
      </c>
      <c r="J14" s="9" t="s">
        <v>18</v>
      </c>
      <c r="K14" s="9" t="s">
        <v>19</v>
      </c>
      <c r="L14" s="9" t="s">
        <v>143</v>
      </c>
      <c r="M14" s="10">
        <v>33</v>
      </c>
      <c r="N14" s="9" t="s">
        <v>132</v>
      </c>
      <c r="O14" s="9" t="s">
        <v>138</v>
      </c>
    </row>
    <row r="15" spans="1:47" x14ac:dyDescent="0.25">
      <c r="B15" s="9" t="s">
        <v>52</v>
      </c>
      <c r="C15" s="9" t="s">
        <v>12</v>
      </c>
      <c r="D15" s="9" t="s">
        <v>122</v>
      </c>
      <c r="E15" s="9" t="s">
        <v>49</v>
      </c>
      <c r="F15" s="9" t="s">
        <v>50</v>
      </c>
      <c r="G15" s="1">
        <v>27506</v>
      </c>
      <c r="H15" s="9" t="s">
        <v>23</v>
      </c>
      <c r="I15" s="9"/>
      <c r="J15" s="9" t="s">
        <v>24</v>
      </c>
      <c r="K15" s="9" t="s">
        <v>19</v>
      </c>
      <c r="L15" s="9" t="s">
        <v>143</v>
      </c>
      <c r="M15" s="10">
        <v>48</v>
      </c>
      <c r="N15" s="9" t="s">
        <v>134</v>
      </c>
      <c r="O15" s="9" t="s">
        <v>138</v>
      </c>
    </row>
    <row r="16" spans="1:47" x14ac:dyDescent="0.25">
      <c r="B16" s="9" t="s">
        <v>53</v>
      </c>
      <c r="C16" s="9" t="s">
        <v>12</v>
      </c>
      <c r="D16" s="9" t="s">
        <v>142</v>
      </c>
      <c r="E16" s="9" t="s">
        <v>14</v>
      </c>
      <c r="F16" s="9" t="s">
        <v>50</v>
      </c>
      <c r="G16" s="1">
        <v>34250</v>
      </c>
      <c r="H16" s="9" t="s">
        <v>16</v>
      </c>
      <c r="I16" s="9" t="s">
        <v>17</v>
      </c>
      <c r="J16" s="9" t="s">
        <v>24</v>
      </c>
      <c r="K16" s="9" t="s">
        <v>19</v>
      </c>
      <c r="L16" s="9" t="s">
        <v>143</v>
      </c>
      <c r="M16" s="10">
        <v>30</v>
      </c>
      <c r="N16" s="9" t="s">
        <v>132</v>
      </c>
      <c r="O16" s="9" t="s">
        <v>138</v>
      </c>
    </row>
    <row r="17" spans="2:15" x14ac:dyDescent="0.25">
      <c r="B17" s="9" t="s">
        <v>55</v>
      </c>
      <c r="C17" s="9" t="s">
        <v>12</v>
      </c>
      <c r="D17" s="9" t="s">
        <v>13</v>
      </c>
      <c r="E17" s="9" t="s">
        <v>14</v>
      </c>
      <c r="F17" s="9" t="s">
        <v>30</v>
      </c>
      <c r="G17" s="1">
        <v>25797</v>
      </c>
      <c r="H17" s="9" t="s">
        <v>16</v>
      </c>
      <c r="I17" s="9" t="s">
        <v>17</v>
      </c>
      <c r="J17" s="9" t="s">
        <v>24</v>
      </c>
      <c r="K17" s="9" t="s">
        <v>27</v>
      </c>
      <c r="L17" s="9" t="s">
        <v>143</v>
      </c>
      <c r="M17" s="10">
        <v>53</v>
      </c>
      <c r="N17" s="9" t="s">
        <v>134</v>
      </c>
      <c r="O17" s="9" t="s">
        <v>138</v>
      </c>
    </row>
    <row r="18" spans="2:15" x14ac:dyDescent="0.25">
      <c r="B18" s="9" t="s">
        <v>56</v>
      </c>
      <c r="C18" s="9" t="s">
        <v>12</v>
      </c>
      <c r="D18" s="9" t="s">
        <v>13</v>
      </c>
      <c r="E18" s="9" t="s">
        <v>21</v>
      </c>
      <c r="F18" s="9" t="s">
        <v>15</v>
      </c>
      <c r="G18" s="1">
        <v>28517</v>
      </c>
      <c r="H18" s="9" t="s">
        <v>23</v>
      </c>
      <c r="I18" s="9"/>
      <c r="J18" s="9" t="s">
        <v>24</v>
      </c>
      <c r="K18" s="9" t="s">
        <v>19</v>
      </c>
      <c r="L18" s="9" t="s">
        <v>143</v>
      </c>
      <c r="M18" s="10">
        <v>46</v>
      </c>
      <c r="N18" s="9" t="s">
        <v>134</v>
      </c>
      <c r="O18" s="9" t="s">
        <v>138</v>
      </c>
    </row>
    <row r="19" spans="2:15" x14ac:dyDescent="0.25">
      <c r="B19" s="9" t="s">
        <v>57</v>
      </c>
      <c r="C19" s="9" t="s">
        <v>12</v>
      </c>
      <c r="D19" s="9" t="s">
        <v>13</v>
      </c>
      <c r="E19" s="9" t="s">
        <v>21</v>
      </c>
      <c r="F19" s="9" t="s">
        <v>15</v>
      </c>
      <c r="G19" s="1">
        <v>28271</v>
      </c>
      <c r="H19" s="9" t="s">
        <v>16</v>
      </c>
      <c r="I19" s="9" t="s">
        <v>17</v>
      </c>
      <c r="J19" s="9" t="s">
        <v>18</v>
      </c>
      <c r="K19" s="9" t="s">
        <v>27</v>
      </c>
      <c r="L19" s="9" t="s">
        <v>143</v>
      </c>
      <c r="M19" s="10">
        <v>46</v>
      </c>
      <c r="N19" s="9" t="s">
        <v>134</v>
      </c>
      <c r="O19" s="9" t="s">
        <v>138</v>
      </c>
    </row>
    <row r="20" spans="2:15" x14ac:dyDescent="0.25">
      <c r="B20" s="9" t="s">
        <v>58</v>
      </c>
      <c r="C20" s="9" t="s">
        <v>12</v>
      </c>
      <c r="D20" s="9" t="s">
        <v>13</v>
      </c>
      <c r="E20" s="9" t="s">
        <v>14</v>
      </c>
      <c r="F20" s="9" t="s">
        <v>15</v>
      </c>
      <c r="G20" s="1">
        <v>30216</v>
      </c>
      <c r="H20" s="9" t="s">
        <v>23</v>
      </c>
      <c r="I20" s="9"/>
      <c r="J20" s="9" t="s">
        <v>18</v>
      </c>
      <c r="K20" s="9" t="s">
        <v>27</v>
      </c>
      <c r="L20" s="9" t="s">
        <v>143</v>
      </c>
      <c r="M20" s="10">
        <v>41</v>
      </c>
      <c r="N20" s="9" t="s">
        <v>133</v>
      </c>
      <c r="O20" s="9" t="s">
        <v>138</v>
      </c>
    </row>
    <row r="21" spans="2:15" x14ac:dyDescent="0.25">
      <c r="B21" s="9" t="s">
        <v>59</v>
      </c>
      <c r="C21" s="9" t="s">
        <v>12</v>
      </c>
      <c r="D21" s="9" t="s">
        <v>105</v>
      </c>
      <c r="E21" s="9" t="s">
        <v>60</v>
      </c>
      <c r="F21" s="9" t="s">
        <v>61</v>
      </c>
      <c r="G21" s="1">
        <v>33448</v>
      </c>
      <c r="H21" s="9" t="s">
        <v>23</v>
      </c>
      <c r="I21" s="9"/>
      <c r="J21" s="9" t="s">
        <v>24</v>
      </c>
      <c r="K21" s="9" t="s">
        <v>19</v>
      </c>
      <c r="L21" s="9" t="s">
        <v>28</v>
      </c>
      <c r="M21" s="10">
        <v>32</v>
      </c>
      <c r="N21" s="9" t="s">
        <v>132</v>
      </c>
      <c r="O21" s="9" t="s">
        <v>138</v>
      </c>
    </row>
    <row r="22" spans="2:15" x14ac:dyDescent="0.25">
      <c r="B22" s="9" t="s">
        <v>62</v>
      </c>
      <c r="C22" s="9" t="s">
        <v>32</v>
      </c>
      <c r="D22" s="9" t="s">
        <v>141</v>
      </c>
      <c r="E22" s="9" t="s">
        <v>63</v>
      </c>
      <c r="F22" s="9" t="s">
        <v>61</v>
      </c>
      <c r="G22" s="1">
        <v>23972</v>
      </c>
      <c r="H22" s="9" t="s">
        <v>23</v>
      </c>
      <c r="I22" s="9"/>
      <c r="J22" s="9" t="s">
        <v>24</v>
      </c>
      <c r="K22" s="9" t="s">
        <v>27</v>
      </c>
      <c r="L22" s="9" t="s">
        <v>28</v>
      </c>
      <c r="M22" s="10">
        <v>58</v>
      </c>
      <c r="N22" s="9" t="s">
        <v>135</v>
      </c>
      <c r="O22" s="9" t="s">
        <v>139</v>
      </c>
    </row>
    <row r="23" spans="2:15" x14ac:dyDescent="0.25">
      <c r="B23" s="9" t="s">
        <v>64</v>
      </c>
      <c r="C23" s="9" t="s">
        <v>12</v>
      </c>
      <c r="D23" s="9" t="s">
        <v>145</v>
      </c>
      <c r="E23" s="9" t="s">
        <v>65</v>
      </c>
      <c r="F23" s="9" t="s">
        <v>22</v>
      </c>
      <c r="G23" s="1">
        <v>36905</v>
      </c>
      <c r="H23" s="9" t="s">
        <v>16</v>
      </c>
      <c r="I23" s="9" t="s">
        <v>66</v>
      </c>
      <c r="J23" s="9" t="s">
        <v>18</v>
      </c>
      <c r="K23" s="9" t="s">
        <v>27</v>
      </c>
      <c r="L23" s="9" t="s">
        <v>37</v>
      </c>
      <c r="M23" s="10">
        <v>23</v>
      </c>
      <c r="N23" s="9" t="s">
        <v>131</v>
      </c>
      <c r="O23" s="9" t="s">
        <v>138</v>
      </c>
    </row>
    <row r="24" spans="2:15" x14ac:dyDescent="0.25">
      <c r="B24" s="9" t="s">
        <v>67</v>
      </c>
      <c r="C24" s="9" t="s">
        <v>12</v>
      </c>
      <c r="D24" s="9" t="s">
        <v>145</v>
      </c>
      <c r="E24" s="9" t="s">
        <v>68</v>
      </c>
      <c r="F24" s="9" t="s">
        <v>50</v>
      </c>
      <c r="G24" s="1">
        <v>23736</v>
      </c>
      <c r="H24" s="9" t="s">
        <v>23</v>
      </c>
      <c r="I24" s="9"/>
      <c r="J24" s="9" t="s">
        <v>18</v>
      </c>
      <c r="K24" s="9" t="s">
        <v>19</v>
      </c>
      <c r="L24" s="9" t="s">
        <v>37</v>
      </c>
      <c r="M24" s="10">
        <v>59</v>
      </c>
      <c r="N24" s="9" t="s">
        <v>135</v>
      </c>
      <c r="O24" s="9" t="s">
        <v>138</v>
      </c>
    </row>
    <row r="25" spans="2:15" x14ac:dyDescent="0.25">
      <c r="B25" s="9" t="s">
        <v>69</v>
      </c>
      <c r="C25" s="9" t="s">
        <v>12</v>
      </c>
      <c r="D25" s="9" t="s">
        <v>105</v>
      </c>
      <c r="E25" s="9" t="s">
        <v>70</v>
      </c>
      <c r="F25" s="9" t="s">
        <v>15</v>
      </c>
      <c r="G25" s="1">
        <v>24243</v>
      </c>
      <c r="H25" s="9" t="s">
        <v>23</v>
      </c>
      <c r="I25" s="9"/>
      <c r="J25" s="9" t="s">
        <v>18</v>
      </c>
      <c r="K25" s="9" t="s">
        <v>19</v>
      </c>
      <c r="L25" s="9" t="s">
        <v>28</v>
      </c>
      <c r="M25" s="10">
        <v>57</v>
      </c>
      <c r="N25" s="9" t="s">
        <v>135</v>
      </c>
      <c r="O25" s="9" t="s">
        <v>138</v>
      </c>
    </row>
    <row r="26" spans="2:15" x14ac:dyDescent="0.25">
      <c r="B26" s="9" t="s">
        <v>71</v>
      </c>
      <c r="C26" s="9" t="s">
        <v>32</v>
      </c>
      <c r="D26" s="9" t="s">
        <v>105</v>
      </c>
      <c r="E26" s="9" t="s">
        <v>72</v>
      </c>
      <c r="F26" s="9" t="s">
        <v>50</v>
      </c>
      <c r="G26" s="1">
        <v>33110</v>
      </c>
      <c r="H26" s="9" t="s">
        <v>16</v>
      </c>
      <c r="I26" s="9" t="s">
        <v>51</v>
      </c>
      <c r="J26" s="9" t="s">
        <v>24</v>
      </c>
      <c r="K26" s="9" t="s">
        <v>19</v>
      </c>
      <c r="L26" s="9" t="s">
        <v>28</v>
      </c>
      <c r="M26" s="10">
        <v>33</v>
      </c>
      <c r="N26" s="9" t="s">
        <v>132</v>
      </c>
      <c r="O26" s="9" t="s">
        <v>139</v>
      </c>
    </row>
    <row r="27" spans="2:15" x14ac:dyDescent="0.25">
      <c r="B27" s="9" t="s">
        <v>73</v>
      </c>
      <c r="C27" s="9" t="s">
        <v>12</v>
      </c>
      <c r="D27" s="9" t="s">
        <v>145</v>
      </c>
      <c r="E27" s="9" t="s">
        <v>74</v>
      </c>
      <c r="F27" s="9" t="s">
        <v>22</v>
      </c>
      <c r="G27" s="1">
        <v>32968</v>
      </c>
      <c r="H27" s="9" t="s">
        <v>23</v>
      </c>
      <c r="I27" s="9"/>
      <c r="J27" s="9" t="s">
        <v>18</v>
      </c>
      <c r="K27" s="9" t="s">
        <v>19</v>
      </c>
      <c r="L27" s="9" t="s">
        <v>37</v>
      </c>
      <c r="M27" s="10">
        <v>33</v>
      </c>
      <c r="N27" s="9" t="s">
        <v>132</v>
      </c>
      <c r="O27" s="9" t="s">
        <v>138</v>
      </c>
    </row>
    <row r="28" spans="2:15" x14ac:dyDescent="0.25">
      <c r="B28" s="9" t="s">
        <v>75</v>
      </c>
      <c r="C28" s="9" t="s">
        <v>32</v>
      </c>
      <c r="D28" s="9" t="s">
        <v>43</v>
      </c>
      <c r="E28" s="9" t="s">
        <v>76</v>
      </c>
      <c r="F28" s="9" t="s">
        <v>15</v>
      </c>
      <c r="G28" s="1">
        <v>29645</v>
      </c>
      <c r="H28" s="9" t="s">
        <v>16</v>
      </c>
      <c r="I28" s="9" t="s">
        <v>17</v>
      </c>
      <c r="J28" s="9" t="s">
        <v>24</v>
      </c>
      <c r="K28" s="9" t="s">
        <v>45</v>
      </c>
      <c r="L28" s="9" t="s">
        <v>28</v>
      </c>
      <c r="M28" s="10">
        <v>43</v>
      </c>
      <c r="N28" s="9" t="s">
        <v>133</v>
      </c>
      <c r="O28" s="9" t="s">
        <v>139</v>
      </c>
    </row>
    <row r="29" spans="2:15" x14ac:dyDescent="0.25">
      <c r="B29" s="9" t="s">
        <v>77</v>
      </c>
      <c r="C29" s="9" t="s">
        <v>12</v>
      </c>
      <c r="D29" s="9" t="s">
        <v>119</v>
      </c>
      <c r="E29" s="9" t="s">
        <v>78</v>
      </c>
      <c r="F29" s="9" t="s">
        <v>15</v>
      </c>
      <c r="G29" s="1">
        <v>32175</v>
      </c>
      <c r="H29" s="9" t="s">
        <v>16</v>
      </c>
      <c r="I29" s="9" t="s">
        <v>51</v>
      </c>
      <c r="J29" s="9" t="s">
        <v>18</v>
      </c>
      <c r="K29" s="9" t="s">
        <v>19</v>
      </c>
      <c r="L29" s="9" t="s">
        <v>143</v>
      </c>
      <c r="M29" s="10">
        <v>36</v>
      </c>
      <c r="N29" s="9" t="s">
        <v>133</v>
      </c>
      <c r="O29" s="9" t="s">
        <v>138</v>
      </c>
    </row>
    <row r="30" spans="2:15" x14ac:dyDescent="0.25">
      <c r="B30" s="9" t="s">
        <v>79</v>
      </c>
      <c r="C30" s="9" t="s">
        <v>12</v>
      </c>
      <c r="D30" s="9" t="s">
        <v>122</v>
      </c>
      <c r="E30" s="9" t="s">
        <v>49</v>
      </c>
      <c r="F30" s="9" t="s">
        <v>34</v>
      </c>
      <c r="G30" s="1">
        <v>33337</v>
      </c>
      <c r="H30" s="9" t="s">
        <v>16</v>
      </c>
      <c r="I30" s="9" t="s">
        <v>17</v>
      </c>
      <c r="J30" s="9" t="s">
        <v>18</v>
      </c>
      <c r="K30" s="9" t="s">
        <v>27</v>
      </c>
      <c r="L30" s="9" t="s">
        <v>143</v>
      </c>
      <c r="M30" s="10">
        <v>32</v>
      </c>
      <c r="N30" s="9" t="s">
        <v>132</v>
      </c>
      <c r="O30" s="9" t="s">
        <v>138</v>
      </c>
    </row>
    <row r="31" spans="2:15" x14ac:dyDescent="0.25">
      <c r="B31" s="9" t="s">
        <v>80</v>
      </c>
      <c r="C31" s="9" t="s">
        <v>12</v>
      </c>
      <c r="D31" s="9" t="s">
        <v>13</v>
      </c>
      <c r="E31" s="9" t="s">
        <v>14</v>
      </c>
      <c r="F31" s="9" t="s">
        <v>22</v>
      </c>
      <c r="G31" s="1">
        <v>24530</v>
      </c>
      <c r="H31" s="9" t="s">
        <v>23</v>
      </c>
      <c r="I31" s="9"/>
      <c r="J31" s="9" t="s">
        <v>24</v>
      </c>
      <c r="K31" s="9" t="s">
        <v>19</v>
      </c>
      <c r="L31" s="9" t="s">
        <v>143</v>
      </c>
      <c r="M31" s="10">
        <v>57</v>
      </c>
      <c r="N31" s="9" t="s">
        <v>135</v>
      </c>
      <c r="O31" s="9" t="s">
        <v>138</v>
      </c>
    </row>
    <row r="32" spans="2:15" x14ac:dyDescent="0.25">
      <c r="B32" s="9" t="s">
        <v>81</v>
      </c>
      <c r="C32" s="9" t="s">
        <v>12</v>
      </c>
      <c r="D32" s="9" t="s">
        <v>13</v>
      </c>
      <c r="E32" s="9" t="s">
        <v>21</v>
      </c>
      <c r="F32" s="9" t="s">
        <v>15</v>
      </c>
      <c r="G32" s="1">
        <v>26130</v>
      </c>
      <c r="H32" s="9" t="s">
        <v>23</v>
      </c>
      <c r="I32" s="9"/>
      <c r="J32" s="9" t="s">
        <v>24</v>
      </c>
      <c r="K32" s="9" t="s">
        <v>19</v>
      </c>
      <c r="L32" s="9" t="s">
        <v>143</v>
      </c>
      <c r="M32" s="10">
        <v>52</v>
      </c>
      <c r="N32" s="9" t="s">
        <v>134</v>
      </c>
      <c r="O32" s="9" t="s">
        <v>138</v>
      </c>
    </row>
    <row r="33" spans="2:15" x14ac:dyDescent="0.25">
      <c r="B33" s="9" t="s">
        <v>82</v>
      </c>
      <c r="C33" s="9" t="s">
        <v>12</v>
      </c>
      <c r="D33" s="9" t="s">
        <v>105</v>
      </c>
      <c r="E33" s="9" t="s">
        <v>26</v>
      </c>
      <c r="F33" s="9" t="s">
        <v>22</v>
      </c>
      <c r="G33" s="1">
        <v>24578</v>
      </c>
      <c r="H33" s="9" t="s">
        <v>16</v>
      </c>
      <c r="I33" s="9" t="s">
        <v>17</v>
      </c>
      <c r="J33" s="9" t="s">
        <v>18</v>
      </c>
      <c r="K33" s="9" t="s">
        <v>27</v>
      </c>
      <c r="L33" s="9" t="s">
        <v>28</v>
      </c>
      <c r="M33" s="10">
        <v>56</v>
      </c>
      <c r="N33" s="9" t="s">
        <v>135</v>
      </c>
      <c r="O33" s="9" t="s">
        <v>138</v>
      </c>
    </row>
    <row r="34" spans="2:15" x14ac:dyDescent="0.25">
      <c r="B34" s="9" t="s">
        <v>83</v>
      </c>
      <c r="C34" s="9" t="s">
        <v>12</v>
      </c>
      <c r="D34" s="9" t="s">
        <v>84</v>
      </c>
      <c r="E34" s="9" t="s">
        <v>120</v>
      </c>
      <c r="F34" s="9" t="s">
        <v>30</v>
      </c>
      <c r="G34" s="1">
        <v>38391</v>
      </c>
      <c r="H34" s="9" t="s">
        <v>16</v>
      </c>
      <c r="I34" s="9" t="s">
        <v>51</v>
      </c>
      <c r="J34" s="9" t="s">
        <v>24</v>
      </c>
      <c r="K34" s="9" t="s">
        <v>27</v>
      </c>
      <c r="L34" s="9" t="s">
        <v>28</v>
      </c>
      <c r="M34" s="10">
        <v>19</v>
      </c>
      <c r="N34" s="9" t="s">
        <v>131</v>
      </c>
      <c r="O34" s="9" t="s">
        <v>138</v>
      </c>
    </row>
    <row r="35" spans="2:15" x14ac:dyDescent="0.25">
      <c r="B35" s="9" t="s">
        <v>85</v>
      </c>
      <c r="C35" s="9" t="s">
        <v>12</v>
      </c>
      <c r="D35" s="9" t="s">
        <v>84</v>
      </c>
      <c r="E35" s="9" t="s">
        <v>86</v>
      </c>
      <c r="F35" s="9" t="s">
        <v>22</v>
      </c>
      <c r="G35" s="1">
        <v>28606</v>
      </c>
      <c r="H35" s="9" t="s">
        <v>23</v>
      </c>
      <c r="I35" s="9"/>
      <c r="J35" s="9" t="s">
        <v>18</v>
      </c>
      <c r="K35" s="9" t="s">
        <v>19</v>
      </c>
      <c r="L35" s="9" t="s">
        <v>28</v>
      </c>
      <c r="M35" s="10">
        <v>45</v>
      </c>
      <c r="N35" s="9" t="s">
        <v>133</v>
      </c>
      <c r="O35" s="9" t="s">
        <v>138</v>
      </c>
    </row>
    <row r="36" spans="2:15" x14ac:dyDescent="0.25">
      <c r="B36" s="9" t="s">
        <v>87</v>
      </c>
      <c r="C36" s="9" t="s">
        <v>12</v>
      </c>
      <c r="D36" s="9" t="s">
        <v>43</v>
      </c>
      <c r="E36" s="9" t="s">
        <v>44</v>
      </c>
      <c r="F36" s="9" t="s">
        <v>34</v>
      </c>
      <c r="G36" s="1">
        <v>29930</v>
      </c>
      <c r="H36" s="9" t="s">
        <v>23</v>
      </c>
      <c r="I36" s="9"/>
      <c r="J36" s="9" t="s">
        <v>18</v>
      </c>
      <c r="K36" s="9" t="s">
        <v>45</v>
      </c>
      <c r="L36" s="9" t="s">
        <v>28</v>
      </c>
      <c r="M36" s="10">
        <v>42</v>
      </c>
      <c r="N36" s="9" t="s">
        <v>133</v>
      </c>
      <c r="O36" s="9" t="s">
        <v>138</v>
      </c>
    </row>
    <row r="37" spans="2:15" x14ac:dyDescent="0.25">
      <c r="B37" s="9" t="s">
        <v>88</v>
      </c>
      <c r="C37" s="9" t="s">
        <v>12</v>
      </c>
      <c r="D37" s="9" t="s">
        <v>119</v>
      </c>
      <c r="E37" s="9" t="s">
        <v>89</v>
      </c>
      <c r="F37" s="9" t="s">
        <v>22</v>
      </c>
      <c r="G37" s="1">
        <v>37264</v>
      </c>
      <c r="H37" s="9" t="s">
        <v>16</v>
      </c>
      <c r="I37" s="9" t="s">
        <v>66</v>
      </c>
      <c r="J37" s="9" t="s">
        <v>18</v>
      </c>
      <c r="K37" s="9" t="s">
        <v>45</v>
      </c>
      <c r="L37" s="9" t="s">
        <v>143</v>
      </c>
      <c r="M37" s="10">
        <v>22</v>
      </c>
      <c r="N37" s="9" t="s">
        <v>131</v>
      </c>
      <c r="O37" s="9" t="s">
        <v>138</v>
      </c>
    </row>
    <row r="38" spans="2:15" x14ac:dyDescent="0.25">
      <c r="B38" s="9" t="s">
        <v>90</v>
      </c>
      <c r="C38" s="9" t="s">
        <v>32</v>
      </c>
      <c r="D38" s="9" t="s">
        <v>122</v>
      </c>
      <c r="E38" s="9" t="s">
        <v>47</v>
      </c>
      <c r="F38" s="9" t="s">
        <v>22</v>
      </c>
      <c r="G38" s="1">
        <v>34822</v>
      </c>
      <c r="H38" s="9" t="s">
        <v>23</v>
      </c>
      <c r="I38" s="9"/>
      <c r="J38" s="9" t="s">
        <v>18</v>
      </c>
      <c r="K38" s="9" t="s">
        <v>19</v>
      </c>
      <c r="L38" s="9" t="s">
        <v>143</v>
      </c>
      <c r="M38" s="10">
        <v>28</v>
      </c>
      <c r="N38" s="9" t="s">
        <v>132</v>
      </c>
      <c r="O38" s="9" t="s">
        <v>139</v>
      </c>
    </row>
    <row r="39" spans="2:15" x14ac:dyDescent="0.25">
      <c r="B39" s="9" t="s">
        <v>91</v>
      </c>
      <c r="C39" s="9" t="s">
        <v>32</v>
      </c>
      <c r="D39" s="9" t="s">
        <v>142</v>
      </c>
      <c r="E39" s="9" t="s">
        <v>54</v>
      </c>
      <c r="F39" s="9" t="s">
        <v>50</v>
      </c>
      <c r="G39" s="1">
        <v>24668</v>
      </c>
      <c r="H39" s="9" t="s">
        <v>16</v>
      </c>
      <c r="I39" s="9" t="s">
        <v>51</v>
      </c>
      <c r="J39" s="9" t="s">
        <v>24</v>
      </c>
      <c r="K39" s="9" t="s">
        <v>19</v>
      </c>
      <c r="L39" s="9" t="s">
        <v>143</v>
      </c>
      <c r="M39" s="10">
        <v>56</v>
      </c>
      <c r="N39" s="9" t="s">
        <v>135</v>
      </c>
      <c r="O39" s="9" t="s">
        <v>139</v>
      </c>
    </row>
    <row r="40" spans="2:15" x14ac:dyDescent="0.25">
      <c r="B40" s="9" t="s">
        <v>92</v>
      </c>
      <c r="C40" s="9" t="s">
        <v>12</v>
      </c>
      <c r="D40" s="9" t="s">
        <v>105</v>
      </c>
      <c r="E40" s="9" t="s">
        <v>26</v>
      </c>
      <c r="F40" s="9" t="s">
        <v>15</v>
      </c>
      <c r="G40" s="1">
        <v>38315</v>
      </c>
      <c r="H40" s="9" t="s">
        <v>16</v>
      </c>
      <c r="I40" s="9" t="s">
        <v>51</v>
      </c>
      <c r="J40" s="9" t="s">
        <v>18</v>
      </c>
      <c r="K40" s="9" t="s">
        <v>27</v>
      </c>
      <c r="L40" s="9" t="s">
        <v>28</v>
      </c>
      <c r="M40" s="10">
        <v>19</v>
      </c>
      <c r="N40" s="9" t="s">
        <v>131</v>
      </c>
      <c r="O40" s="9" t="s">
        <v>138</v>
      </c>
    </row>
    <row r="41" spans="2:15" x14ac:dyDescent="0.25">
      <c r="B41" s="9" t="s">
        <v>93</v>
      </c>
      <c r="C41" s="9" t="s">
        <v>12</v>
      </c>
      <c r="D41" s="9" t="s">
        <v>105</v>
      </c>
      <c r="E41" s="9" t="s">
        <v>72</v>
      </c>
      <c r="F41" s="9" t="s">
        <v>61</v>
      </c>
      <c r="G41" s="1">
        <v>23096</v>
      </c>
      <c r="H41" s="9" t="s">
        <v>16</v>
      </c>
      <c r="I41" s="9" t="s">
        <v>17</v>
      </c>
      <c r="J41" s="9" t="s">
        <v>18</v>
      </c>
      <c r="K41" s="9" t="s">
        <v>19</v>
      </c>
      <c r="L41" s="9" t="s">
        <v>28</v>
      </c>
      <c r="M41" s="10">
        <v>61</v>
      </c>
      <c r="N41" s="9" t="s">
        <v>135</v>
      </c>
      <c r="O41" s="9" t="s">
        <v>138</v>
      </c>
    </row>
    <row r="42" spans="2:15" x14ac:dyDescent="0.25">
      <c r="B42" s="9" t="s">
        <v>94</v>
      </c>
      <c r="C42" s="9" t="s">
        <v>12</v>
      </c>
      <c r="D42" s="9" t="s">
        <v>145</v>
      </c>
      <c r="E42" s="9" t="s">
        <v>68</v>
      </c>
      <c r="F42" s="9" t="s">
        <v>34</v>
      </c>
      <c r="G42" s="1">
        <v>33000</v>
      </c>
      <c r="H42" s="9" t="s">
        <v>23</v>
      </c>
      <c r="I42" s="9"/>
      <c r="J42" s="9" t="s">
        <v>18</v>
      </c>
      <c r="K42" s="9" t="s">
        <v>19</v>
      </c>
      <c r="L42" s="9" t="s">
        <v>37</v>
      </c>
      <c r="M42" s="10">
        <v>33</v>
      </c>
      <c r="N42" s="9" t="s">
        <v>132</v>
      </c>
      <c r="O42" s="9" t="s">
        <v>138</v>
      </c>
    </row>
    <row r="43" spans="2:15" x14ac:dyDescent="0.25">
      <c r="B43" s="9" t="s">
        <v>95</v>
      </c>
      <c r="C43" s="9" t="s">
        <v>12</v>
      </c>
      <c r="D43" s="9" t="s">
        <v>119</v>
      </c>
      <c r="E43" s="9" t="s">
        <v>96</v>
      </c>
      <c r="F43" s="9" t="s">
        <v>22</v>
      </c>
      <c r="G43" s="1">
        <v>30648</v>
      </c>
      <c r="H43" s="9" t="s">
        <v>23</v>
      </c>
      <c r="I43" s="9"/>
      <c r="J43" s="9" t="s">
        <v>24</v>
      </c>
      <c r="K43" s="9" t="s">
        <v>19</v>
      </c>
      <c r="L43" s="9" t="s">
        <v>143</v>
      </c>
      <c r="M43" s="10">
        <v>40</v>
      </c>
      <c r="N43" s="9" t="s">
        <v>133</v>
      </c>
      <c r="O43" s="9" t="s">
        <v>138</v>
      </c>
    </row>
    <row r="44" spans="2:15" x14ac:dyDescent="0.25">
      <c r="B44" s="9" t="s">
        <v>97</v>
      </c>
      <c r="C44" s="9" t="s">
        <v>32</v>
      </c>
      <c r="D44" s="9" t="s">
        <v>119</v>
      </c>
      <c r="E44" s="9" t="s">
        <v>78</v>
      </c>
      <c r="F44" s="9" t="s">
        <v>50</v>
      </c>
      <c r="G44" s="1">
        <v>32421</v>
      </c>
      <c r="H44" s="9" t="s">
        <v>23</v>
      </c>
      <c r="I44" s="9"/>
      <c r="J44" s="9" t="s">
        <v>18</v>
      </c>
      <c r="K44" s="9" t="s">
        <v>19</v>
      </c>
      <c r="L44" s="9" t="s">
        <v>143</v>
      </c>
      <c r="M44" s="10">
        <v>35</v>
      </c>
      <c r="N44" s="9" t="s">
        <v>132</v>
      </c>
      <c r="O44" s="9" t="s">
        <v>139</v>
      </c>
    </row>
    <row r="45" spans="2:15" x14ac:dyDescent="0.25">
      <c r="B45" s="9" t="s">
        <v>98</v>
      </c>
      <c r="C45" s="9" t="s">
        <v>32</v>
      </c>
      <c r="D45" s="9" t="s">
        <v>119</v>
      </c>
      <c r="E45" s="9" t="s">
        <v>78</v>
      </c>
      <c r="F45" s="9" t="s">
        <v>50</v>
      </c>
      <c r="G45" s="1">
        <v>33923</v>
      </c>
      <c r="H45" s="9" t="s">
        <v>23</v>
      </c>
      <c r="I45" s="9"/>
      <c r="J45" s="9" t="s">
        <v>18</v>
      </c>
      <c r="K45" s="9" t="s">
        <v>27</v>
      </c>
      <c r="L45" s="9" t="s">
        <v>143</v>
      </c>
      <c r="M45" s="10">
        <v>31</v>
      </c>
      <c r="N45" s="9" t="s">
        <v>132</v>
      </c>
      <c r="O45" s="9" t="s">
        <v>139</v>
      </c>
    </row>
    <row r="46" spans="2:15" x14ac:dyDescent="0.25">
      <c r="B46" s="9" t="s">
        <v>99</v>
      </c>
      <c r="C46" s="9" t="s">
        <v>12</v>
      </c>
      <c r="D46" s="9" t="s">
        <v>122</v>
      </c>
      <c r="E46" s="9" t="s">
        <v>49</v>
      </c>
      <c r="F46" s="9" t="s">
        <v>61</v>
      </c>
      <c r="G46" s="1">
        <v>33147</v>
      </c>
      <c r="H46" s="9" t="s">
        <v>23</v>
      </c>
      <c r="I46" s="9"/>
      <c r="J46" s="9" t="s">
        <v>18</v>
      </c>
      <c r="K46" s="9" t="s">
        <v>19</v>
      </c>
      <c r="L46" s="9" t="s">
        <v>143</v>
      </c>
      <c r="M46" s="10">
        <v>33</v>
      </c>
      <c r="N46" s="9" t="s">
        <v>132</v>
      </c>
      <c r="O46" s="9" t="s">
        <v>138</v>
      </c>
    </row>
    <row r="47" spans="2:15" x14ac:dyDescent="0.25">
      <c r="B47" s="9" t="s">
        <v>100</v>
      </c>
      <c r="C47" s="9" t="s">
        <v>32</v>
      </c>
      <c r="D47" s="9" t="s">
        <v>122</v>
      </c>
      <c r="E47" s="9" t="s">
        <v>101</v>
      </c>
      <c r="F47" s="9" t="s">
        <v>61</v>
      </c>
      <c r="G47" s="1">
        <v>24156</v>
      </c>
      <c r="H47" s="9" t="s">
        <v>23</v>
      </c>
      <c r="I47" s="9"/>
      <c r="J47" s="9" t="s">
        <v>24</v>
      </c>
      <c r="K47" s="9" t="s">
        <v>19</v>
      </c>
      <c r="L47" s="9" t="s">
        <v>143</v>
      </c>
      <c r="M47" s="10">
        <v>58</v>
      </c>
      <c r="N47" s="9" t="s">
        <v>135</v>
      </c>
      <c r="O47" s="9" t="s">
        <v>139</v>
      </c>
    </row>
    <row r="48" spans="2:15" x14ac:dyDescent="0.25">
      <c r="B48" s="9" t="s">
        <v>102</v>
      </c>
      <c r="C48" s="9" t="s">
        <v>12</v>
      </c>
      <c r="D48" s="9" t="s">
        <v>142</v>
      </c>
      <c r="E48" s="9" t="s">
        <v>103</v>
      </c>
      <c r="F48" s="9" t="s">
        <v>15</v>
      </c>
      <c r="G48" s="1">
        <v>36356</v>
      </c>
      <c r="H48" s="9" t="s">
        <v>23</v>
      </c>
      <c r="I48" s="9"/>
      <c r="J48" s="9" t="s">
        <v>24</v>
      </c>
      <c r="K48" s="9" t="s">
        <v>45</v>
      </c>
      <c r="L48" s="9" t="s">
        <v>143</v>
      </c>
      <c r="M48" s="10">
        <v>24</v>
      </c>
      <c r="N48" s="9" t="s">
        <v>131</v>
      </c>
      <c r="O48" s="9" t="s">
        <v>138</v>
      </c>
    </row>
    <row r="49" spans="2:15" x14ac:dyDescent="0.25">
      <c r="B49" s="9" t="s">
        <v>104</v>
      </c>
      <c r="C49" s="9" t="s">
        <v>12</v>
      </c>
      <c r="D49" s="9" t="s">
        <v>105</v>
      </c>
      <c r="E49" s="9" t="s">
        <v>106</v>
      </c>
      <c r="F49" s="9" t="s">
        <v>61</v>
      </c>
      <c r="G49" s="1">
        <v>25804</v>
      </c>
      <c r="H49" s="9" t="s">
        <v>23</v>
      </c>
      <c r="I49" s="9"/>
      <c r="J49" s="9" t="s">
        <v>24</v>
      </c>
      <c r="K49" s="9" t="s">
        <v>19</v>
      </c>
      <c r="L49" s="9" t="s">
        <v>28</v>
      </c>
      <c r="M49" s="10">
        <v>53</v>
      </c>
      <c r="N49" s="9" t="s">
        <v>134</v>
      </c>
      <c r="O49" s="9" t="s">
        <v>138</v>
      </c>
    </row>
    <row r="50" spans="2:15" x14ac:dyDescent="0.25">
      <c r="B50" s="9" t="s">
        <v>107</v>
      </c>
      <c r="C50" s="9" t="s">
        <v>32</v>
      </c>
      <c r="D50" s="9" t="s">
        <v>105</v>
      </c>
      <c r="E50" s="9" t="s">
        <v>108</v>
      </c>
      <c r="F50" s="9" t="s">
        <v>50</v>
      </c>
      <c r="G50" s="1">
        <v>29357</v>
      </c>
      <c r="H50" s="9" t="s">
        <v>23</v>
      </c>
      <c r="I50" s="9"/>
      <c r="J50" s="9" t="s">
        <v>24</v>
      </c>
      <c r="K50" s="9" t="s">
        <v>19</v>
      </c>
      <c r="L50" s="9" t="s">
        <v>28</v>
      </c>
      <c r="M50" s="10">
        <v>43</v>
      </c>
      <c r="N50" s="9" t="s">
        <v>133</v>
      </c>
      <c r="O50" s="9" t="s">
        <v>139</v>
      </c>
    </row>
    <row r="51" spans="2:15" x14ac:dyDescent="0.25">
      <c r="B51" s="9" t="s">
        <v>109</v>
      </c>
      <c r="C51" s="9" t="s">
        <v>12</v>
      </c>
      <c r="D51" s="9" t="s">
        <v>105</v>
      </c>
      <c r="E51" s="9" t="s">
        <v>110</v>
      </c>
      <c r="F51" s="9" t="s">
        <v>34</v>
      </c>
      <c r="G51" s="1">
        <v>23448</v>
      </c>
      <c r="H51" s="9" t="s">
        <v>23</v>
      </c>
      <c r="I51" s="9"/>
      <c r="J51" s="9" t="s">
        <v>24</v>
      </c>
      <c r="K51" s="9" t="s">
        <v>19</v>
      </c>
      <c r="L51" s="9" t="s">
        <v>28</v>
      </c>
      <c r="M51" s="10">
        <v>60</v>
      </c>
      <c r="N51" s="9" t="s">
        <v>135</v>
      </c>
      <c r="O51" s="9" t="s">
        <v>138</v>
      </c>
    </row>
    <row r="52" spans="2:15" x14ac:dyDescent="0.25">
      <c r="B52" s="9" t="s">
        <v>111</v>
      </c>
      <c r="C52" s="9" t="s">
        <v>32</v>
      </c>
      <c r="D52" s="9" t="s">
        <v>105</v>
      </c>
      <c r="E52" s="9" t="s">
        <v>112</v>
      </c>
      <c r="F52" s="9" t="s">
        <v>50</v>
      </c>
      <c r="G52" s="1">
        <v>33994</v>
      </c>
      <c r="H52" s="9" t="s">
        <v>23</v>
      </c>
      <c r="I52" s="9"/>
      <c r="J52" s="9" t="s">
        <v>24</v>
      </c>
      <c r="K52" s="9" t="s">
        <v>19</v>
      </c>
      <c r="L52" s="9" t="s">
        <v>28</v>
      </c>
      <c r="M52" s="10">
        <v>31</v>
      </c>
      <c r="N52" s="9" t="s">
        <v>132</v>
      </c>
      <c r="O52" s="9" t="s">
        <v>139</v>
      </c>
    </row>
    <row r="53" spans="2:15" x14ac:dyDescent="0.25">
      <c r="B53" s="9" t="s">
        <v>113</v>
      </c>
      <c r="C53" s="9" t="s">
        <v>12</v>
      </c>
      <c r="D53" s="9" t="s">
        <v>13</v>
      </c>
      <c r="E53" s="9" t="s">
        <v>14</v>
      </c>
      <c r="F53" s="9" t="s">
        <v>30</v>
      </c>
      <c r="G53" s="1">
        <v>30882</v>
      </c>
      <c r="H53" s="9" t="s">
        <v>16</v>
      </c>
      <c r="I53" s="9" t="s">
        <v>66</v>
      </c>
      <c r="J53" s="9" t="s">
        <v>18</v>
      </c>
      <c r="K53" s="9" t="s">
        <v>27</v>
      </c>
      <c r="L53" s="9" t="s">
        <v>143</v>
      </c>
      <c r="M53" s="10">
        <v>39</v>
      </c>
      <c r="N53" s="9" t="s">
        <v>133</v>
      </c>
      <c r="O53" s="9" t="s">
        <v>138</v>
      </c>
    </row>
    <row r="54" spans="2:15" x14ac:dyDescent="0.25">
      <c r="B54" s="9" t="s">
        <v>107</v>
      </c>
      <c r="C54" s="9" t="s">
        <v>32</v>
      </c>
      <c r="D54" s="9" t="s">
        <v>13</v>
      </c>
      <c r="E54" s="9" t="s">
        <v>114</v>
      </c>
      <c r="F54" s="9" t="s">
        <v>30</v>
      </c>
      <c r="G54" s="1">
        <v>28747</v>
      </c>
      <c r="H54" s="9" t="s">
        <v>23</v>
      </c>
      <c r="I54" s="9"/>
      <c r="J54" s="9" t="s">
        <v>24</v>
      </c>
      <c r="K54" s="9" t="s">
        <v>19</v>
      </c>
      <c r="L54" s="9" t="s">
        <v>143</v>
      </c>
      <c r="M54" s="10">
        <v>45</v>
      </c>
      <c r="N54" s="9" t="s">
        <v>133</v>
      </c>
      <c r="O54" s="9" t="s">
        <v>139</v>
      </c>
    </row>
    <row r="55" spans="2:15" x14ac:dyDescent="0.25">
      <c r="B55" s="9" t="s">
        <v>109</v>
      </c>
      <c r="C55" s="9" t="s">
        <v>12</v>
      </c>
      <c r="D55" s="9" t="s">
        <v>43</v>
      </c>
      <c r="E55" s="9" t="s">
        <v>115</v>
      </c>
      <c r="F55" s="9" t="s">
        <v>50</v>
      </c>
      <c r="G55" s="1">
        <v>30049</v>
      </c>
      <c r="H55" s="9" t="s">
        <v>23</v>
      </c>
      <c r="I55" s="9"/>
      <c r="J55" s="9" t="s">
        <v>24</v>
      </c>
      <c r="K55" s="9" t="s">
        <v>19</v>
      </c>
      <c r="L55" s="9" t="s">
        <v>28</v>
      </c>
      <c r="M55" s="10">
        <v>41</v>
      </c>
      <c r="N55" s="9" t="s">
        <v>133</v>
      </c>
      <c r="O55" s="9" t="s">
        <v>138</v>
      </c>
    </row>
    <row r="56" spans="2:15" x14ac:dyDescent="0.25">
      <c r="B56" s="9" t="s">
        <v>111</v>
      </c>
      <c r="C56" s="9" t="s">
        <v>32</v>
      </c>
      <c r="D56" s="9" t="s">
        <v>43</v>
      </c>
      <c r="E56" s="9" t="s">
        <v>116</v>
      </c>
      <c r="F56" s="9" t="s">
        <v>30</v>
      </c>
      <c r="G56" s="1">
        <v>36567</v>
      </c>
      <c r="H56" s="9" t="s">
        <v>23</v>
      </c>
      <c r="I56" s="9"/>
      <c r="J56" s="9" t="s">
        <v>24</v>
      </c>
      <c r="K56" s="9" t="s">
        <v>45</v>
      </c>
      <c r="L56" s="9" t="s">
        <v>28</v>
      </c>
      <c r="M56" s="10">
        <v>24</v>
      </c>
      <c r="N56" s="9" t="s">
        <v>131</v>
      </c>
      <c r="O56" s="9" t="s">
        <v>139</v>
      </c>
    </row>
    <row r="57" spans="2:15" x14ac:dyDescent="0.25">
      <c r="B57" s="9" t="s">
        <v>113</v>
      </c>
      <c r="C57" s="9" t="s">
        <v>12</v>
      </c>
      <c r="D57" s="9" t="s">
        <v>37</v>
      </c>
      <c r="E57" s="9" t="s">
        <v>117</v>
      </c>
      <c r="F57" s="9" t="s">
        <v>22</v>
      </c>
      <c r="G57" s="1">
        <v>35944</v>
      </c>
      <c r="H57" s="9" t="s">
        <v>23</v>
      </c>
      <c r="I57" s="9"/>
      <c r="J57" s="9" t="s">
        <v>24</v>
      </c>
      <c r="K57" s="9" t="s">
        <v>19</v>
      </c>
      <c r="L57" s="9" t="s">
        <v>37</v>
      </c>
      <c r="M57" s="10">
        <v>25</v>
      </c>
      <c r="N57" s="9" t="s">
        <v>131</v>
      </c>
      <c r="O57" s="9" t="s">
        <v>138</v>
      </c>
    </row>
    <row r="58" spans="2:15" x14ac:dyDescent="0.25">
      <c r="B58" s="9" t="s">
        <v>107</v>
      </c>
      <c r="C58" s="9" t="s">
        <v>32</v>
      </c>
      <c r="D58" s="9" t="s">
        <v>37</v>
      </c>
      <c r="E58" s="9" t="s">
        <v>118</v>
      </c>
      <c r="F58" s="9" t="s">
        <v>30</v>
      </c>
      <c r="G58" s="1">
        <v>31271</v>
      </c>
      <c r="H58" s="9" t="s">
        <v>23</v>
      </c>
      <c r="I58" s="9"/>
      <c r="J58" s="9" t="s">
        <v>18</v>
      </c>
      <c r="K58" s="9" t="s">
        <v>19</v>
      </c>
      <c r="L58" s="9" t="s">
        <v>37</v>
      </c>
      <c r="M58" s="10">
        <v>38</v>
      </c>
      <c r="N58" s="9" t="s">
        <v>133</v>
      </c>
      <c r="O58" s="9" t="s">
        <v>139</v>
      </c>
    </row>
    <row r="59" spans="2:15" x14ac:dyDescent="0.25">
      <c r="B59" s="9" t="s">
        <v>109</v>
      </c>
      <c r="C59" s="9" t="s">
        <v>12</v>
      </c>
      <c r="D59" s="9" t="s">
        <v>119</v>
      </c>
      <c r="E59" s="9" t="s">
        <v>120</v>
      </c>
      <c r="F59" s="9" t="s">
        <v>22</v>
      </c>
      <c r="G59" s="1">
        <v>26483</v>
      </c>
      <c r="H59" s="9" t="s">
        <v>23</v>
      </c>
      <c r="I59" s="9"/>
      <c r="J59" s="9" t="s">
        <v>24</v>
      </c>
      <c r="K59" s="9" t="s">
        <v>45</v>
      </c>
      <c r="L59" s="9" t="s">
        <v>143</v>
      </c>
      <c r="M59" s="10">
        <v>51</v>
      </c>
      <c r="N59" s="9" t="s">
        <v>134</v>
      </c>
      <c r="O59" s="9" t="s">
        <v>138</v>
      </c>
    </row>
    <row r="60" spans="2:15" x14ac:dyDescent="0.25">
      <c r="B60" s="9" t="s">
        <v>111</v>
      </c>
      <c r="C60" s="9" t="s">
        <v>32</v>
      </c>
      <c r="D60" s="9" t="s">
        <v>119</v>
      </c>
      <c r="E60" s="9" t="s">
        <v>121</v>
      </c>
      <c r="F60" s="9" t="s">
        <v>30</v>
      </c>
      <c r="G60" s="1">
        <v>34597</v>
      </c>
      <c r="H60" s="9" t="s">
        <v>23</v>
      </c>
      <c r="I60" s="9"/>
      <c r="J60" s="9" t="s">
        <v>24</v>
      </c>
      <c r="K60" s="9" t="s">
        <v>19</v>
      </c>
      <c r="L60" s="9" t="s">
        <v>143</v>
      </c>
      <c r="M60" s="10">
        <v>29</v>
      </c>
      <c r="N60" s="9" t="s">
        <v>132</v>
      </c>
      <c r="O60" s="9" t="s">
        <v>139</v>
      </c>
    </row>
    <row r="61" spans="2:15" x14ac:dyDescent="0.25">
      <c r="B61" s="9" t="s">
        <v>113</v>
      </c>
      <c r="C61" s="9" t="s">
        <v>12</v>
      </c>
      <c r="D61" s="9" t="s">
        <v>122</v>
      </c>
      <c r="E61" s="9" t="s">
        <v>123</v>
      </c>
      <c r="F61" s="9" t="s">
        <v>30</v>
      </c>
      <c r="G61" s="1">
        <v>37301</v>
      </c>
      <c r="H61" s="9" t="s">
        <v>23</v>
      </c>
      <c r="I61" s="9"/>
      <c r="J61" s="9" t="s">
        <v>18</v>
      </c>
      <c r="K61" s="9" t="s">
        <v>19</v>
      </c>
      <c r="L61" s="9" t="s">
        <v>143</v>
      </c>
      <c r="M61" s="10">
        <v>22</v>
      </c>
      <c r="N61" s="9" t="s">
        <v>131</v>
      </c>
      <c r="O61" s="9" t="s">
        <v>138</v>
      </c>
    </row>
    <row r="62" spans="2:15" x14ac:dyDescent="0.25">
      <c r="B62" s="9" t="s">
        <v>107</v>
      </c>
      <c r="C62" s="9" t="s">
        <v>32</v>
      </c>
      <c r="D62" s="9" t="s">
        <v>122</v>
      </c>
      <c r="E62" s="9" t="s">
        <v>124</v>
      </c>
      <c r="F62" s="9" t="s">
        <v>50</v>
      </c>
      <c r="G62" s="1">
        <v>32584</v>
      </c>
      <c r="H62" s="9" t="s">
        <v>23</v>
      </c>
      <c r="I62" s="9"/>
      <c r="J62" s="9" t="s">
        <v>24</v>
      </c>
      <c r="K62" s="9" t="s">
        <v>19</v>
      </c>
      <c r="L62" s="9" t="s">
        <v>143</v>
      </c>
      <c r="M62" s="10">
        <v>35</v>
      </c>
      <c r="N62" s="9" t="s">
        <v>132</v>
      </c>
      <c r="O62" s="9" t="s">
        <v>139</v>
      </c>
    </row>
    <row r="63" spans="2:15" x14ac:dyDescent="0.25">
      <c r="B63" s="9" t="s">
        <v>109</v>
      </c>
      <c r="C63" s="9" t="s">
        <v>12</v>
      </c>
      <c r="D63" s="9" t="s">
        <v>142</v>
      </c>
      <c r="E63" s="9" t="s">
        <v>125</v>
      </c>
      <c r="F63" s="9" t="s">
        <v>22</v>
      </c>
      <c r="G63" s="1">
        <v>27485</v>
      </c>
      <c r="H63" s="9" t="s">
        <v>23</v>
      </c>
      <c r="I63" s="9"/>
      <c r="J63" s="9" t="s">
        <v>24</v>
      </c>
      <c r="K63" s="9" t="s">
        <v>19</v>
      </c>
      <c r="L63" s="9" t="s">
        <v>143</v>
      </c>
      <c r="M63" s="10">
        <v>49</v>
      </c>
      <c r="N63" s="9" t="s">
        <v>134</v>
      </c>
      <c r="O63" s="9" t="s">
        <v>138</v>
      </c>
    </row>
    <row r="64" spans="2:15" x14ac:dyDescent="0.25">
      <c r="B64" s="9" t="s">
        <v>111</v>
      </c>
      <c r="C64" s="9" t="s">
        <v>32</v>
      </c>
      <c r="D64" s="9" t="s">
        <v>142</v>
      </c>
      <c r="E64" s="9" t="s">
        <v>103</v>
      </c>
      <c r="F64" s="9" t="s">
        <v>50</v>
      </c>
      <c r="G64" s="1">
        <v>33404</v>
      </c>
      <c r="H64" s="9" t="s">
        <v>23</v>
      </c>
      <c r="I64" s="9"/>
      <c r="J64" s="9" t="s">
        <v>24</v>
      </c>
      <c r="K64" s="9" t="s">
        <v>19</v>
      </c>
      <c r="L64" s="9" t="s">
        <v>143</v>
      </c>
      <c r="M64" s="10">
        <v>32</v>
      </c>
      <c r="N64" s="9" t="s">
        <v>132</v>
      </c>
      <c r="O64" s="9" t="s">
        <v>139</v>
      </c>
    </row>
    <row r="65" spans="2:15" x14ac:dyDescent="0.25">
      <c r="B65" s="9" t="s">
        <v>113</v>
      </c>
      <c r="C65" s="9" t="s">
        <v>12</v>
      </c>
      <c r="D65" s="9" t="s">
        <v>105</v>
      </c>
      <c r="E65" s="9" t="s">
        <v>26</v>
      </c>
      <c r="F65" s="9" t="s">
        <v>30</v>
      </c>
      <c r="G65" s="1">
        <v>25078</v>
      </c>
      <c r="H65" s="9" t="s">
        <v>16</v>
      </c>
      <c r="I65" s="9" t="s">
        <v>126</v>
      </c>
      <c r="J65" s="9" t="s">
        <v>18</v>
      </c>
      <c r="K65" s="9" t="s">
        <v>19</v>
      </c>
      <c r="L65" s="9" t="s">
        <v>28</v>
      </c>
      <c r="M65" s="10">
        <v>55</v>
      </c>
      <c r="N65" s="9" t="s">
        <v>134</v>
      </c>
      <c r="O65" s="9" t="s">
        <v>138</v>
      </c>
    </row>
    <row r="66" spans="2:15" x14ac:dyDescent="0.25">
      <c r="B66" s="9" t="s">
        <v>107</v>
      </c>
      <c r="C66" s="9" t="s">
        <v>32</v>
      </c>
      <c r="D66" s="9" t="s">
        <v>105</v>
      </c>
      <c r="E66" s="9" t="s">
        <v>127</v>
      </c>
      <c r="F66" s="9" t="s">
        <v>30</v>
      </c>
      <c r="G66" s="1">
        <v>26596</v>
      </c>
      <c r="H66" s="9" t="s">
        <v>16</v>
      </c>
      <c r="I66" s="9" t="s">
        <v>128</v>
      </c>
      <c r="J66" s="9" t="s">
        <v>24</v>
      </c>
      <c r="K66" s="9" t="s">
        <v>19</v>
      </c>
      <c r="L66" s="9" t="s">
        <v>28</v>
      </c>
      <c r="M66" s="10">
        <v>51</v>
      </c>
      <c r="N66" s="9" t="s">
        <v>134</v>
      </c>
      <c r="O66" s="9" t="s">
        <v>139</v>
      </c>
    </row>
    <row r="67" spans="2:15" x14ac:dyDescent="0.25">
      <c r="B67" s="9" t="s">
        <v>109</v>
      </c>
      <c r="C67" s="9" t="s">
        <v>12</v>
      </c>
      <c r="D67" s="9" t="s">
        <v>105</v>
      </c>
      <c r="E67" s="9" t="s">
        <v>106</v>
      </c>
      <c r="F67" s="9" t="s">
        <v>34</v>
      </c>
      <c r="G67" s="1">
        <v>24448</v>
      </c>
      <c r="H67" s="9" t="s">
        <v>16</v>
      </c>
      <c r="I67" s="9" t="s">
        <v>17</v>
      </c>
      <c r="J67" s="9" t="s">
        <v>24</v>
      </c>
      <c r="K67" s="9" t="s">
        <v>19</v>
      </c>
      <c r="L67" s="9" t="s">
        <v>28</v>
      </c>
      <c r="M67" s="10">
        <v>57</v>
      </c>
      <c r="N67" s="9" t="s">
        <v>135</v>
      </c>
      <c r="O67" s="9" t="s">
        <v>138</v>
      </c>
    </row>
    <row r="68" spans="2:15" x14ac:dyDescent="0.25">
      <c r="B68" s="9" t="s">
        <v>111</v>
      </c>
      <c r="C68" s="9" t="s">
        <v>32</v>
      </c>
      <c r="D68" s="9" t="s">
        <v>105</v>
      </c>
      <c r="E68" s="9" t="s">
        <v>33</v>
      </c>
      <c r="F68" s="9" t="s">
        <v>50</v>
      </c>
      <c r="G68" s="1">
        <v>30350</v>
      </c>
      <c r="H68" s="9" t="s">
        <v>16</v>
      </c>
      <c r="I68" s="9" t="s">
        <v>51</v>
      </c>
      <c r="J68" s="9" t="s">
        <v>24</v>
      </c>
      <c r="K68" s="9" t="s">
        <v>19</v>
      </c>
      <c r="L68" s="9" t="s">
        <v>28</v>
      </c>
      <c r="M68" s="10">
        <v>41</v>
      </c>
      <c r="N68" s="9" t="s">
        <v>133</v>
      </c>
      <c r="O68" s="9" t="s">
        <v>139</v>
      </c>
    </row>
    <row r="69" spans="2:15" x14ac:dyDescent="0.25">
      <c r="B69" s="9" t="s">
        <v>113</v>
      </c>
      <c r="C69" s="9" t="s">
        <v>12</v>
      </c>
      <c r="D69" s="9" t="s">
        <v>13</v>
      </c>
      <c r="E69" s="9" t="s">
        <v>14</v>
      </c>
      <c r="F69" s="9" t="s">
        <v>30</v>
      </c>
      <c r="G69" s="1">
        <v>31855</v>
      </c>
      <c r="H69" s="9" t="s">
        <v>16</v>
      </c>
      <c r="I69" s="9" t="s">
        <v>66</v>
      </c>
      <c r="J69" s="9" t="s">
        <v>18</v>
      </c>
      <c r="K69" s="9" t="s">
        <v>19</v>
      </c>
      <c r="L69" s="9" t="s">
        <v>143</v>
      </c>
      <c r="M69" s="10">
        <v>37</v>
      </c>
      <c r="N69" s="9" t="s">
        <v>133</v>
      </c>
      <c r="O69" s="9" t="s">
        <v>138</v>
      </c>
    </row>
    <row r="70" spans="2:15" x14ac:dyDescent="0.25">
      <c r="B70" s="9" t="s">
        <v>107</v>
      </c>
      <c r="C70" s="9" t="s">
        <v>32</v>
      </c>
      <c r="D70" s="9" t="s">
        <v>13</v>
      </c>
      <c r="E70" s="9" t="s">
        <v>114</v>
      </c>
      <c r="F70" s="9" t="s">
        <v>30</v>
      </c>
      <c r="G70" s="1">
        <v>27539</v>
      </c>
      <c r="H70" s="9" t="s">
        <v>16</v>
      </c>
      <c r="I70" s="9" t="s">
        <v>126</v>
      </c>
      <c r="J70" s="9" t="s">
        <v>24</v>
      </c>
      <c r="K70" s="9" t="s">
        <v>19</v>
      </c>
      <c r="L70" s="9" t="s">
        <v>143</v>
      </c>
      <c r="M70" s="10">
        <v>48</v>
      </c>
      <c r="N70" s="9" t="s">
        <v>134</v>
      </c>
      <c r="O70" s="9" t="s">
        <v>139</v>
      </c>
    </row>
    <row r="71" spans="2:15" x14ac:dyDescent="0.25">
      <c r="B71" s="9" t="s">
        <v>109</v>
      </c>
      <c r="C71" s="9" t="s">
        <v>12</v>
      </c>
      <c r="D71" s="9" t="s">
        <v>43</v>
      </c>
      <c r="E71" s="9" t="s">
        <v>115</v>
      </c>
      <c r="F71" s="9" t="s">
        <v>50</v>
      </c>
      <c r="G71" s="1">
        <v>31239</v>
      </c>
      <c r="H71" s="9" t="s">
        <v>16</v>
      </c>
      <c r="I71" s="9" t="s">
        <v>51</v>
      </c>
      <c r="J71" s="9" t="s">
        <v>24</v>
      </c>
      <c r="K71" s="9" t="s">
        <v>19</v>
      </c>
      <c r="L71" s="9" t="s">
        <v>28</v>
      </c>
      <c r="M71" s="10">
        <v>38</v>
      </c>
      <c r="N71" s="9" t="s">
        <v>133</v>
      </c>
      <c r="O71" s="9" t="s">
        <v>138</v>
      </c>
    </row>
    <row r="72" spans="2:15" x14ac:dyDescent="0.25">
      <c r="B72" s="9" t="s">
        <v>111</v>
      </c>
      <c r="C72" s="9" t="s">
        <v>32</v>
      </c>
      <c r="D72" s="9" t="s">
        <v>43</v>
      </c>
      <c r="E72" s="9" t="s">
        <v>116</v>
      </c>
      <c r="F72" s="9" t="s">
        <v>30</v>
      </c>
      <c r="G72" s="1">
        <v>35690</v>
      </c>
      <c r="H72" s="9" t="s">
        <v>16</v>
      </c>
      <c r="I72" s="9" t="s">
        <v>17</v>
      </c>
      <c r="J72" s="9" t="s">
        <v>24</v>
      </c>
      <c r="K72" s="9" t="s">
        <v>19</v>
      </c>
      <c r="L72" s="9" t="s">
        <v>28</v>
      </c>
      <c r="M72" s="10">
        <v>26</v>
      </c>
      <c r="N72" s="9" t="s">
        <v>132</v>
      </c>
      <c r="O72" s="9" t="s">
        <v>139</v>
      </c>
    </row>
    <row r="73" spans="2:15" x14ac:dyDescent="0.25">
      <c r="B73" s="9" t="s">
        <v>113</v>
      </c>
      <c r="C73" s="9" t="s">
        <v>12</v>
      </c>
      <c r="D73" s="9" t="s">
        <v>37</v>
      </c>
      <c r="E73" s="9" t="s">
        <v>117</v>
      </c>
      <c r="F73" s="9" t="s">
        <v>22</v>
      </c>
      <c r="G73" s="1">
        <v>36487</v>
      </c>
      <c r="H73" s="9" t="s">
        <v>16</v>
      </c>
      <c r="I73" s="9" t="s">
        <v>66</v>
      </c>
      <c r="J73" s="9" t="s">
        <v>18</v>
      </c>
      <c r="K73" s="9" t="s">
        <v>19</v>
      </c>
      <c r="L73" s="9" t="s">
        <v>37</v>
      </c>
      <c r="M73" s="10">
        <v>24</v>
      </c>
      <c r="N73" s="9" t="s">
        <v>131</v>
      </c>
      <c r="O73" s="9" t="s">
        <v>138</v>
      </c>
    </row>
    <row r="74" spans="2:15" x14ac:dyDescent="0.25">
      <c r="B74" s="9" t="s">
        <v>107</v>
      </c>
      <c r="C74" s="9" t="s">
        <v>32</v>
      </c>
      <c r="D74" s="9" t="s">
        <v>37</v>
      </c>
      <c r="E74" s="9" t="s">
        <v>118</v>
      </c>
      <c r="F74" s="9" t="s">
        <v>30</v>
      </c>
      <c r="G74" s="1">
        <v>32148</v>
      </c>
      <c r="H74" s="9" t="s">
        <v>16</v>
      </c>
      <c r="I74" s="9" t="s">
        <v>51</v>
      </c>
      <c r="J74" s="9" t="s">
        <v>18</v>
      </c>
      <c r="K74" s="9" t="s">
        <v>19</v>
      </c>
      <c r="L74" s="9" t="s">
        <v>37</v>
      </c>
      <c r="M74" s="10">
        <v>36</v>
      </c>
      <c r="N74" s="9" t="s">
        <v>133</v>
      </c>
      <c r="O74" s="9" t="s">
        <v>139</v>
      </c>
    </row>
    <row r="75" spans="2:15" x14ac:dyDescent="0.25">
      <c r="B75" s="9" t="s">
        <v>109</v>
      </c>
      <c r="C75" s="9" t="s">
        <v>12</v>
      </c>
      <c r="D75" s="9" t="s">
        <v>119</v>
      </c>
      <c r="E75" s="9" t="s">
        <v>120</v>
      </c>
      <c r="F75" s="9" t="s">
        <v>22</v>
      </c>
      <c r="G75" s="1">
        <v>27100</v>
      </c>
      <c r="H75" s="9" t="s">
        <v>16</v>
      </c>
      <c r="I75" s="9" t="s">
        <v>126</v>
      </c>
      <c r="J75" s="9" t="s">
        <v>24</v>
      </c>
      <c r="K75" s="9" t="s">
        <v>19</v>
      </c>
      <c r="L75" s="9" t="s">
        <v>143</v>
      </c>
      <c r="M75" s="10">
        <v>50</v>
      </c>
      <c r="N75" s="9" t="s">
        <v>134</v>
      </c>
      <c r="O75" s="9" t="s">
        <v>138</v>
      </c>
    </row>
    <row r="76" spans="2:15" x14ac:dyDescent="0.25">
      <c r="B76" s="9" t="s">
        <v>111</v>
      </c>
      <c r="C76" s="9" t="s">
        <v>32</v>
      </c>
      <c r="D76" s="9" t="s">
        <v>119</v>
      </c>
      <c r="E76" s="9" t="s">
        <v>121</v>
      </c>
      <c r="F76" s="9" t="s">
        <v>30</v>
      </c>
      <c r="G76" s="1">
        <v>35203</v>
      </c>
      <c r="H76" s="9" t="s">
        <v>16</v>
      </c>
      <c r="I76" s="9" t="s">
        <v>66</v>
      </c>
      <c r="J76" s="9" t="s">
        <v>18</v>
      </c>
      <c r="K76" s="9" t="s">
        <v>19</v>
      </c>
      <c r="L76" s="9" t="s">
        <v>143</v>
      </c>
      <c r="M76" s="10">
        <v>27</v>
      </c>
      <c r="N76" s="9" t="s">
        <v>132</v>
      </c>
      <c r="O76" s="9" t="s">
        <v>139</v>
      </c>
    </row>
    <row r="77" spans="2:15" x14ac:dyDescent="0.25">
      <c r="B77" s="9" t="s">
        <v>113</v>
      </c>
      <c r="C77" s="9" t="s">
        <v>12</v>
      </c>
      <c r="D77" s="9" t="s">
        <v>122</v>
      </c>
      <c r="E77" s="9" t="s">
        <v>123</v>
      </c>
      <c r="F77" s="9" t="s">
        <v>30</v>
      </c>
      <c r="G77" s="1">
        <v>37096</v>
      </c>
      <c r="H77" s="9" t="s">
        <v>16</v>
      </c>
      <c r="I77" s="9" t="s">
        <v>51</v>
      </c>
      <c r="J77" s="9" t="s">
        <v>18</v>
      </c>
      <c r="K77" s="9" t="s">
        <v>27</v>
      </c>
      <c r="L77" s="9" t="s">
        <v>143</v>
      </c>
      <c r="M77" s="10">
        <v>22</v>
      </c>
      <c r="N77" s="9" t="s">
        <v>131</v>
      </c>
      <c r="O77" s="9" t="s">
        <v>138</v>
      </c>
    </row>
    <row r="78" spans="2:15" x14ac:dyDescent="0.25">
      <c r="B78" s="9" t="s">
        <v>107</v>
      </c>
      <c r="C78" s="9" t="s">
        <v>32</v>
      </c>
      <c r="D78" s="9" t="s">
        <v>122</v>
      </c>
      <c r="E78" s="9" t="s">
        <v>124</v>
      </c>
      <c r="F78" s="9" t="s">
        <v>50</v>
      </c>
      <c r="G78" s="1">
        <v>33125</v>
      </c>
      <c r="H78" s="9" t="s">
        <v>23</v>
      </c>
      <c r="I78" s="9"/>
      <c r="J78" s="9" t="s">
        <v>24</v>
      </c>
      <c r="K78" s="9" t="s">
        <v>27</v>
      </c>
      <c r="L78" s="9" t="s">
        <v>143</v>
      </c>
      <c r="M78" s="10">
        <v>33</v>
      </c>
      <c r="N78" s="9" t="s">
        <v>132</v>
      </c>
      <c r="O78" s="9" t="s">
        <v>139</v>
      </c>
    </row>
    <row r="79" spans="2:15" x14ac:dyDescent="0.25">
      <c r="B79" s="9" t="s">
        <v>109</v>
      </c>
      <c r="C79" s="9" t="s">
        <v>12</v>
      </c>
      <c r="D79" s="9" t="s">
        <v>142</v>
      </c>
      <c r="E79" s="9" t="s">
        <v>125</v>
      </c>
      <c r="F79" s="9" t="s">
        <v>22</v>
      </c>
      <c r="G79" s="1">
        <v>28089</v>
      </c>
      <c r="H79" s="9" t="s">
        <v>23</v>
      </c>
      <c r="I79" s="9"/>
      <c r="J79" s="9" t="s">
        <v>24</v>
      </c>
      <c r="K79" s="9" t="s">
        <v>27</v>
      </c>
      <c r="L79" s="9" t="s">
        <v>143</v>
      </c>
      <c r="M79" s="10">
        <v>47</v>
      </c>
      <c r="N79" s="9" t="s">
        <v>134</v>
      </c>
      <c r="O79" s="9" t="s">
        <v>138</v>
      </c>
    </row>
    <row r="80" spans="2:15" x14ac:dyDescent="0.25">
      <c r="B80" s="9" t="s">
        <v>111</v>
      </c>
      <c r="C80" s="9" t="s">
        <v>32</v>
      </c>
      <c r="D80" s="9" t="s">
        <v>142</v>
      </c>
      <c r="E80" s="9" t="s">
        <v>103</v>
      </c>
      <c r="F80" s="9" t="s">
        <v>50</v>
      </c>
      <c r="G80" s="1">
        <v>33613</v>
      </c>
      <c r="H80" s="9" t="s">
        <v>23</v>
      </c>
      <c r="I80" s="9"/>
      <c r="J80" s="9" t="s">
        <v>24</v>
      </c>
      <c r="K80" s="9" t="s">
        <v>27</v>
      </c>
      <c r="L80" s="9" t="s">
        <v>143</v>
      </c>
      <c r="M80" s="10">
        <v>32</v>
      </c>
      <c r="N80" s="9" t="s">
        <v>132</v>
      </c>
      <c r="O80" s="9" t="s">
        <v>139</v>
      </c>
    </row>
    <row r="81" spans="2:15" x14ac:dyDescent="0.25">
      <c r="B81" s="9" t="s">
        <v>113</v>
      </c>
      <c r="C81" s="9" t="s">
        <v>12</v>
      </c>
      <c r="D81" s="9" t="s">
        <v>105</v>
      </c>
      <c r="E81" s="9" t="s">
        <v>106</v>
      </c>
      <c r="F81" s="9" t="s">
        <v>34</v>
      </c>
      <c r="G81" s="1">
        <v>25278</v>
      </c>
      <c r="H81" s="9" t="s">
        <v>16</v>
      </c>
      <c r="I81" s="9" t="s">
        <v>126</v>
      </c>
      <c r="J81" s="9" t="s">
        <v>24</v>
      </c>
      <c r="K81" s="9" t="s">
        <v>45</v>
      </c>
      <c r="L81" s="9" t="s">
        <v>28</v>
      </c>
      <c r="M81" s="10">
        <v>55</v>
      </c>
      <c r="N81" s="9" t="s">
        <v>134</v>
      </c>
      <c r="O81" s="9" t="s">
        <v>138</v>
      </c>
    </row>
    <row r="82" spans="2:15" x14ac:dyDescent="0.25">
      <c r="B82" s="9" t="s">
        <v>107</v>
      </c>
      <c r="C82" s="9" t="s">
        <v>32</v>
      </c>
      <c r="D82" s="9" t="s">
        <v>105</v>
      </c>
      <c r="E82" s="9" t="s">
        <v>108</v>
      </c>
      <c r="F82" s="9" t="s">
        <v>50</v>
      </c>
      <c r="G82" s="1">
        <v>29728</v>
      </c>
      <c r="H82" s="9" t="s">
        <v>23</v>
      </c>
      <c r="I82" s="9"/>
      <c r="J82" s="9" t="s">
        <v>24</v>
      </c>
      <c r="K82" s="9" t="s">
        <v>45</v>
      </c>
      <c r="L82" s="9" t="s">
        <v>28</v>
      </c>
      <c r="M82" s="10">
        <v>42</v>
      </c>
      <c r="N82" s="9" t="s">
        <v>133</v>
      </c>
      <c r="O82" s="9" t="s">
        <v>139</v>
      </c>
    </row>
    <row r="83" spans="2:15" x14ac:dyDescent="0.25">
      <c r="B83" s="9" t="s">
        <v>109</v>
      </c>
      <c r="C83" s="9" t="s">
        <v>12</v>
      </c>
      <c r="D83" s="9" t="s">
        <v>105</v>
      </c>
      <c r="E83" s="9" t="s">
        <v>110</v>
      </c>
      <c r="F83" s="9" t="s">
        <v>34</v>
      </c>
      <c r="G83" s="1">
        <v>23931</v>
      </c>
      <c r="H83" s="9" t="s">
        <v>16</v>
      </c>
      <c r="I83" s="9" t="s">
        <v>17</v>
      </c>
      <c r="J83" s="9" t="s">
        <v>24</v>
      </c>
      <c r="K83" s="9" t="s">
        <v>45</v>
      </c>
      <c r="L83" s="9" t="s">
        <v>28</v>
      </c>
      <c r="M83" s="10">
        <v>58</v>
      </c>
      <c r="N83" s="9" t="s">
        <v>135</v>
      </c>
      <c r="O83" s="9" t="s">
        <v>138</v>
      </c>
    </row>
    <row r="84" spans="2:15" x14ac:dyDescent="0.25">
      <c r="B84" s="9" t="s">
        <v>111</v>
      </c>
      <c r="C84" s="9" t="s">
        <v>32</v>
      </c>
      <c r="D84" s="9" t="s">
        <v>105</v>
      </c>
      <c r="E84" s="9" t="s">
        <v>112</v>
      </c>
      <c r="F84" s="9" t="s">
        <v>50</v>
      </c>
      <c r="G84" s="1">
        <v>34226</v>
      </c>
      <c r="H84" s="9" t="s">
        <v>23</v>
      </c>
      <c r="I84" s="9"/>
      <c r="J84" s="9" t="s">
        <v>24</v>
      </c>
      <c r="K84" s="9" t="s">
        <v>45</v>
      </c>
      <c r="L84" s="9" t="s">
        <v>28</v>
      </c>
      <c r="M84" s="10">
        <v>30</v>
      </c>
      <c r="N84" s="9" t="s">
        <v>132</v>
      </c>
      <c r="O84" s="9" t="s">
        <v>139</v>
      </c>
    </row>
    <row r="85" spans="2:15" x14ac:dyDescent="0.25">
      <c r="B85" s="9" t="s">
        <v>113</v>
      </c>
      <c r="C85" s="9" t="s">
        <v>12</v>
      </c>
      <c r="D85" s="9" t="s">
        <v>13</v>
      </c>
      <c r="E85" s="9" t="s">
        <v>14</v>
      </c>
      <c r="F85" s="9" t="s">
        <v>30</v>
      </c>
      <c r="G85" s="1">
        <v>31736</v>
      </c>
      <c r="H85" s="9" t="s">
        <v>16</v>
      </c>
      <c r="I85" s="9" t="s">
        <v>66</v>
      </c>
      <c r="J85" s="9" t="s">
        <v>18</v>
      </c>
      <c r="K85" s="9" t="s">
        <v>27</v>
      </c>
      <c r="L85" s="9" t="s">
        <v>143</v>
      </c>
      <c r="M85" s="10">
        <v>37</v>
      </c>
      <c r="N85" s="9" t="s">
        <v>133</v>
      </c>
      <c r="O85" s="9" t="s">
        <v>138</v>
      </c>
    </row>
    <row r="86" spans="2:15" x14ac:dyDescent="0.25">
      <c r="B86" s="9" t="s">
        <v>107</v>
      </c>
      <c r="C86" s="9" t="s">
        <v>32</v>
      </c>
      <c r="D86" s="9" t="s">
        <v>13</v>
      </c>
      <c r="E86" s="9" t="s">
        <v>114</v>
      </c>
      <c r="F86" s="9" t="s">
        <v>30</v>
      </c>
      <c r="G86" s="1">
        <v>28882</v>
      </c>
      <c r="H86" s="9" t="s">
        <v>23</v>
      </c>
      <c r="I86" s="9"/>
      <c r="J86" s="9" t="s">
        <v>24</v>
      </c>
      <c r="K86" s="9" t="s">
        <v>27</v>
      </c>
      <c r="L86" s="9" t="s">
        <v>143</v>
      </c>
      <c r="M86" s="10">
        <v>45</v>
      </c>
      <c r="N86" s="9" t="s">
        <v>133</v>
      </c>
      <c r="O86" s="9" t="s">
        <v>139</v>
      </c>
    </row>
    <row r="87" spans="2:15" x14ac:dyDescent="0.25">
      <c r="B87" s="9" t="s">
        <v>109</v>
      </c>
      <c r="C87" s="9" t="s">
        <v>12</v>
      </c>
      <c r="D87" s="9" t="s">
        <v>43</v>
      </c>
      <c r="E87" s="9" t="s">
        <v>115</v>
      </c>
      <c r="F87" s="9" t="s">
        <v>50</v>
      </c>
      <c r="G87" s="1">
        <v>30388</v>
      </c>
      <c r="H87" s="9" t="s">
        <v>16</v>
      </c>
      <c r="I87" s="9" t="s">
        <v>51</v>
      </c>
      <c r="J87" s="9" t="s">
        <v>24</v>
      </c>
      <c r="K87" s="9" t="s">
        <v>45</v>
      </c>
      <c r="L87" s="9" t="s">
        <v>28</v>
      </c>
      <c r="M87" s="10">
        <v>41</v>
      </c>
      <c r="N87" s="9" t="s">
        <v>133</v>
      </c>
      <c r="O87" s="9" t="s">
        <v>138</v>
      </c>
    </row>
    <row r="88" spans="2:15" x14ac:dyDescent="0.25">
      <c r="B88" s="9" t="s">
        <v>111</v>
      </c>
      <c r="C88" s="9" t="s">
        <v>32</v>
      </c>
      <c r="D88" s="9" t="s">
        <v>43</v>
      </c>
      <c r="E88" s="9" t="s">
        <v>116</v>
      </c>
      <c r="F88" s="9" t="s">
        <v>30</v>
      </c>
      <c r="G88" s="1">
        <v>36299</v>
      </c>
      <c r="H88" s="9" t="s">
        <v>23</v>
      </c>
      <c r="I88" s="9"/>
      <c r="J88" s="9" t="s">
        <v>24</v>
      </c>
      <c r="K88" s="9" t="s">
        <v>45</v>
      </c>
      <c r="L88" s="9" t="s">
        <v>28</v>
      </c>
      <c r="M88" s="10">
        <v>24</v>
      </c>
      <c r="N88" s="9" t="s">
        <v>131</v>
      </c>
      <c r="O88" s="9" t="s">
        <v>139</v>
      </c>
    </row>
    <row r="89" spans="2:15" x14ac:dyDescent="0.25">
      <c r="B89" s="9" t="s">
        <v>113</v>
      </c>
      <c r="C89" s="9" t="s">
        <v>12</v>
      </c>
      <c r="D89" s="9" t="s">
        <v>37</v>
      </c>
      <c r="E89" s="9" t="s">
        <v>117</v>
      </c>
      <c r="F89" s="9" t="s">
        <v>22</v>
      </c>
      <c r="G89" s="1">
        <v>36732</v>
      </c>
      <c r="H89" s="9" t="s">
        <v>16</v>
      </c>
      <c r="I89" s="9" t="s">
        <v>66</v>
      </c>
      <c r="J89" s="9" t="s">
        <v>18</v>
      </c>
      <c r="K89" s="9" t="s">
        <v>27</v>
      </c>
      <c r="L89" s="9" t="s">
        <v>37</v>
      </c>
      <c r="M89" s="10">
        <v>23</v>
      </c>
      <c r="N89" s="9" t="s">
        <v>131</v>
      </c>
      <c r="O89" s="9" t="s">
        <v>138</v>
      </c>
    </row>
    <row r="90" spans="2:15" x14ac:dyDescent="0.25">
      <c r="B90" s="9" t="s">
        <v>107</v>
      </c>
      <c r="C90" s="9" t="s">
        <v>32</v>
      </c>
      <c r="D90" s="9" t="s">
        <v>37</v>
      </c>
      <c r="E90" s="9" t="s">
        <v>118</v>
      </c>
      <c r="F90" s="9" t="s">
        <v>30</v>
      </c>
      <c r="G90" s="1">
        <v>32761</v>
      </c>
      <c r="H90" s="9" t="s">
        <v>23</v>
      </c>
      <c r="I90" s="9"/>
      <c r="J90" s="9" t="s">
        <v>18</v>
      </c>
      <c r="K90" s="9" t="s">
        <v>27</v>
      </c>
      <c r="L90" s="9" t="s">
        <v>37</v>
      </c>
      <c r="M90" s="10">
        <v>34</v>
      </c>
      <c r="N90" s="9" t="s">
        <v>132</v>
      </c>
      <c r="O90" s="9" t="s">
        <v>139</v>
      </c>
    </row>
    <row r="91" spans="2:15" x14ac:dyDescent="0.25">
      <c r="B91" s="9" t="s">
        <v>109</v>
      </c>
      <c r="C91" s="9" t="s">
        <v>12</v>
      </c>
      <c r="D91" s="9" t="s">
        <v>119</v>
      </c>
      <c r="E91" s="9" t="s">
        <v>120</v>
      </c>
      <c r="F91" s="9" t="s">
        <v>22</v>
      </c>
      <c r="G91" s="1">
        <v>28455</v>
      </c>
      <c r="H91" s="9" t="s">
        <v>16</v>
      </c>
      <c r="I91" s="9" t="s">
        <v>126</v>
      </c>
      <c r="J91" s="9" t="s">
        <v>24</v>
      </c>
      <c r="K91" s="9" t="s">
        <v>27</v>
      </c>
      <c r="L91" s="9" t="s">
        <v>143</v>
      </c>
      <c r="M91" s="10">
        <v>46</v>
      </c>
      <c r="N91" s="9" t="s">
        <v>134</v>
      </c>
      <c r="O91" s="9" t="s">
        <v>138</v>
      </c>
    </row>
    <row r="92" spans="2:15" x14ac:dyDescent="0.25">
      <c r="B92" s="9" t="s">
        <v>111</v>
      </c>
      <c r="C92" s="9" t="s">
        <v>32</v>
      </c>
      <c r="D92" s="9" t="s">
        <v>119</v>
      </c>
      <c r="E92" s="9" t="s">
        <v>121</v>
      </c>
      <c r="F92" s="9" t="s">
        <v>30</v>
      </c>
      <c r="G92" s="1">
        <v>34710</v>
      </c>
      <c r="H92" s="9" t="s">
        <v>16</v>
      </c>
      <c r="I92" s="9" t="s">
        <v>66</v>
      </c>
      <c r="J92" s="9" t="s">
        <v>18</v>
      </c>
      <c r="K92" s="9" t="s">
        <v>27</v>
      </c>
      <c r="L92" s="9" t="s">
        <v>143</v>
      </c>
      <c r="M92" s="10">
        <v>29</v>
      </c>
      <c r="N92" s="9" t="s">
        <v>132</v>
      </c>
      <c r="O92" s="9" t="s">
        <v>139</v>
      </c>
    </row>
    <row r="93" spans="2:15" x14ac:dyDescent="0.25">
      <c r="B93" s="9" t="s">
        <v>113</v>
      </c>
      <c r="C93" s="9" t="s">
        <v>12</v>
      </c>
      <c r="D93" s="9" t="s">
        <v>122</v>
      </c>
      <c r="E93" s="9" t="s">
        <v>123</v>
      </c>
      <c r="F93" s="9" t="s">
        <v>30</v>
      </c>
      <c r="G93" s="1">
        <v>37332</v>
      </c>
      <c r="H93" s="9" t="s">
        <v>16</v>
      </c>
      <c r="I93" s="9" t="s">
        <v>51</v>
      </c>
      <c r="J93" s="9" t="s">
        <v>18</v>
      </c>
      <c r="K93" s="9" t="s">
        <v>27</v>
      </c>
      <c r="L93" s="9" t="s">
        <v>143</v>
      </c>
      <c r="M93" s="10">
        <v>22</v>
      </c>
      <c r="N93" s="9" t="s">
        <v>131</v>
      </c>
      <c r="O93" s="9" t="s">
        <v>138</v>
      </c>
    </row>
    <row r="94" spans="2:15" x14ac:dyDescent="0.25">
      <c r="B94" s="9" t="s">
        <v>107</v>
      </c>
      <c r="C94" s="9" t="s">
        <v>32</v>
      </c>
      <c r="D94" s="9" t="s">
        <v>122</v>
      </c>
      <c r="E94" s="9" t="s">
        <v>124</v>
      </c>
      <c r="F94" s="9" t="s">
        <v>50</v>
      </c>
      <c r="G94" s="1">
        <v>33381</v>
      </c>
      <c r="H94" s="9" t="s">
        <v>23</v>
      </c>
      <c r="I94" s="9"/>
      <c r="J94" s="9" t="s">
        <v>24</v>
      </c>
      <c r="K94" s="9" t="s">
        <v>27</v>
      </c>
      <c r="L94" s="9" t="s">
        <v>143</v>
      </c>
      <c r="M94" s="10">
        <v>32</v>
      </c>
      <c r="N94" s="9" t="s">
        <v>132</v>
      </c>
      <c r="O94" s="9" t="s">
        <v>139</v>
      </c>
    </row>
    <row r="95" spans="2:15" x14ac:dyDescent="0.25">
      <c r="B95" s="9" t="s">
        <v>109</v>
      </c>
      <c r="C95" s="9" t="s">
        <v>12</v>
      </c>
      <c r="D95" s="9" t="s">
        <v>142</v>
      </c>
      <c r="E95" s="9" t="s">
        <v>125</v>
      </c>
      <c r="F95" s="9" t="s">
        <v>22</v>
      </c>
      <c r="G95" s="1">
        <v>28680</v>
      </c>
      <c r="H95" s="9" t="s">
        <v>23</v>
      </c>
      <c r="I95" s="9"/>
      <c r="J95" s="9" t="s">
        <v>24</v>
      </c>
      <c r="K95" s="9" t="s">
        <v>27</v>
      </c>
      <c r="L95" s="9" t="s">
        <v>143</v>
      </c>
      <c r="M95" s="10">
        <v>45</v>
      </c>
      <c r="N95" s="9" t="s">
        <v>133</v>
      </c>
      <c r="O95" s="9" t="s">
        <v>138</v>
      </c>
    </row>
    <row r="96" spans="2:15" x14ac:dyDescent="0.25">
      <c r="B96" s="9" t="s">
        <v>111</v>
      </c>
      <c r="C96" s="9" t="s">
        <v>32</v>
      </c>
      <c r="D96" s="9" t="s">
        <v>142</v>
      </c>
      <c r="E96" s="9" t="s">
        <v>103</v>
      </c>
      <c r="F96" s="9" t="s">
        <v>50</v>
      </c>
      <c r="G96" s="1">
        <v>34592</v>
      </c>
      <c r="H96" s="9" t="s">
        <v>23</v>
      </c>
      <c r="I96" s="9"/>
      <c r="J96" s="9" t="s">
        <v>24</v>
      </c>
      <c r="K96" s="9" t="s">
        <v>27</v>
      </c>
      <c r="L96" s="9" t="s">
        <v>143</v>
      </c>
      <c r="M96" s="10">
        <v>29</v>
      </c>
      <c r="N96" s="9" t="s">
        <v>132</v>
      </c>
      <c r="O96" s="9" t="s">
        <v>139</v>
      </c>
    </row>
    <row r="97" spans="2:15" x14ac:dyDescent="0.25">
      <c r="B97" s="9" t="s">
        <v>113</v>
      </c>
      <c r="C97" s="9" t="s">
        <v>12</v>
      </c>
      <c r="D97" s="9" t="s">
        <v>105</v>
      </c>
      <c r="E97" s="9" t="s">
        <v>106</v>
      </c>
      <c r="F97" s="9" t="s">
        <v>34</v>
      </c>
      <c r="G97" s="1">
        <v>25893</v>
      </c>
      <c r="H97" s="9" t="s">
        <v>16</v>
      </c>
      <c r="I97" s="9" t="s">
        <v>126</v>
      </c>
      <c r="J97" s="9" t="s">
        <v>24</v>
      </c>
      <c r="K97" s="9" t="s">
        <v>45</v>
      </c>
      <c r="L97" s="9" t="s">
        <v>28</v>
      </c>
      <c r="M97" s="10">
        <v>53</v>
      </c>
      <c r="N97" s="9" t="s">
        <v>134</v>
      </c>
      <c r="O97" s="9" t="s">
        <v>138</v>
      </c>
    </row>
    <row r="98" spans="2:15" x14ac:dyDescent="0.25">
      <c r="B98" s="9" t="s">
        <v>107</v>
      </c>
      <c r="C98" s="9" t="s">
        <v>32</v>
      </c>
      <c r="D98" s="9" t="s">
        <v>105</v>
      </c>
      <c r="E98" s="9" t="s">
        <v>108</v>
      </c>
      <c r="F98" s="9" t="s">
        <v>50</v>
      </c>
      <c r="G98" s="1">
        <v>29979</v>
      </c>
      <c r="H98" s="9" t="s">
        <v>23</v>
      </c>
      <c r="I98" s="9"/>
      <c r="J98" s="9" t="s">
        <v>24</v>
      </c>
      <c r="K98" s="9" t="s">
        <v>45</v>
      </c>
      <c r="L98" s="9" t="s">
        <v>28</v>
      </c>
      <c r="M98" s="10">
        <v>42</v>
      </c>
      <c r="N98" s="9" t="s">
        <v>133</v>
      </c>
      <c r="O98" s="9" t="s">
        <v>139</v>
      </c>
    </row>
    <row r="99" spans="2:15" x14ac:dyDescent="0.25">
      <c r="B99" s="9" t="s">
        <v>109</v>
      </c>
      <c r="C99" s="9" t="s">
        <v>12</v>
      </c>
      <c r="D99" s="9" t="s">
        <v>105</v>
      </c>
      <c r="E99" s="9" t="s">
        <v>121</v>
      </c>
      <c r="F99" s="9" t="s">
        <v>34</v>
      </c>
      <c r="G99" s="1">
        <v>24180</v>
      </c>
      <c r="H99" s="9" t="s">
        <v>16</v>
      </c>
      <c r="I99" s="9" t="s">
        <v>17</v>
      </c>
      <c r="J99" s="9" t="s">
        <v>24</v>
      </c>
      <c r="K99" s="9" t="s">
        <v>45</v>
      </c>
      <c r="L99" s="9" t="s">
        <v>28</v>
      </c>
      <c r="M99" s="10">
        <v>58</v>
      </c>
      <c r="N99" s="9" t="s">
        <v>135</v>
      </c>
      <c r="O99" s="9" t="s">
        <v>138</v>
      </c>
    </row>
    <row r="100" spans="2:15" x14ac:dyDescent="0.25">
      <c r="B100" s="9" t="s">
        <v>111</v>
      </c>
      <c r="C100" s="9" t="s">
        <v>32</v>
      </c>
      <c r="D100" s="9" t="s">
        <v>105</v>
      </c>
      <c r="E100" s="9" t="s">
        <v>112</v>
      </c>
      <c r="F100" s="9" t="s">
        <v>50</v>
      </c>
      <c r="G100" s="1">
        <v>34839</v>
      </c>
      <c r="H100" s="9" t="s">
        <v>23</v>
      </c>
      <c r="I100" s="9"/>
      <c r="J100" s="9" t="s">
        <v>24</v>
      </c>
      <c r="K100" s="9" t="s">
        <v>45</v>
      </c>
      <c r="L100" s="9" t="s">
        <v>28</v>
      </c>
      <c r="M100" s="10">
        <v>28</v>
      </c>
      <c r="N100" s="9" t="s">
        <v>132</v>
      </c>
      <c r="O100" s="9" t="s">
        <v>139</v>
      </c>
    </row>
    <row r="101" spans="2:15" x14ac:dyDescent="0.25">
      <c r="B101" s="9" t="s">
        <v>113</v>
      </c>
      <c r="C101" s="9" t="s">
        <v>12</v>
      </c>
      <c r="D101" s="9" t="s">
        <v>13</v>
      </c>
      <c r="E101" s="9" t="s">
        <v>14</v>
      </c>
      <c r="F101" s="9" t="s">
        <v>30</v>
      </c>
      <c r="G101" s="1">
        <v>31984</v>
      </c>
      <c r="H101" s="9" t="s">
        <v>16</v>
      </c>
      <c r="I101" s="9" t="s">
        <v>66</v>
      </c>
      <c r="J101" s="9" t="s">
        <v>18</v>
      </c>
      <c r="K101" s="9" t="s">
        <v>19</v>
      </c>
      <c r="L101" s="9" t="s">
        <v>143</v>
      </c>
      <c r="M101" s="10">
        <v>36</v>
      </c>
      <c r="N101" s="9" t="s">
        <v>133</v>
      </c>
      <c r="O101" s="9" t="s">
        <v>138</v>
      </c>
    </row>
    <row r="102" spans="2:15" x14ac:dyDescent="0.25">
      <c r="B102" s="9" t="s">
        <v>107</v>
      </c>
      <c r="C102" s="9" t="s">
        <v>32</v>
      </c>
      <c r="D102" s="9" t="s">
        <v>13</v>
      </c>
      <c r="E102" s="9" t="s">
        <v>114</v>
      </c>
      <c r="F102" s="9" t="s">
        <v>30</v>
      </c>
      <c r="G102" s="1">
        <v>29475</v>
      </c>
      <c r="H102" s="9" t="s">
        <v>23</v>
      </c>
      <c r="I102" s="9"/>
      <c r="J102" s="9" t="s">
        <v>24</v>
      </c>
      <c r="K102" s="9" t="s">
        <v>19</v>
      </c>
      <c r="L102" s="9" t="s">
        <v>143</v>
      </c>
      <c r="M102" s="10">
        <v>43</v>
      </c>
      <c r="N102" s="9" t="s">
        <v>133</v>
      </c>
      <c r="O102" s="9" t="s">
        <v>139</v>
      </c>
    </row>
    <row r="103" spans="2:15" x14ac:dyDescent="0.25">
      <c r="B103" s="9" t="s">
        <v>109</v>
      </c>
      <c r="C103" s="9" t="s">
        <v>12</v>
      </c>
      <c r="D103" s="9" t="s">
        <v>43</v>
      </c>
      <c r="E103" s="9" t="s">
        <v>115</v>
      </c>
      <c r="F103" s="9" t="s">
        <v>50</v>
      </c>
      <c r="G103" s="1">
        <v>31013</v>
      </c>
      <c r="H103" s="9" t="s">
        <v>16</v>
      </c>
      <c r="I103" s="9" t="s">
        <v>51</v>
      </c>
      <c r="J103" s="9" t="s">
        <v>24</v>
      </c>
      <c r="K103" s="9" t="s">
        <v>19</v>
      </c>
      <c r="L103" s="9" t="s">
        <v>28</v>
      </c>
      <c r="M103" s="10">
        <v>39</v>
      </c>
      <c r="N103" s="9" t="s">
        <v>133</v>
      </c>
      <c r="O103" s="9" t="s">
        <v>138</v>
      </c>
    </row>
    <row r="104" spans="2:15" x14ac:dyDescent="0.25">
      <c r="B104" s="9" t="s">
        <v>111</v>
      </c>
      <c r="C104" s="9" t="s">
        <v>32</v>
      </c>
      <c r="D104" s="9" t="s">
        <v>43</v>
      </c>
      <c r="E104" s="9" t="s">
        <v>116</v>
      </c>
      <c r="F104" s="9" t="s">
        <v>30</v>
      </c>
      <c r="G104" s="1">
        <v>36537</v>
      </c>
      <c r="H104" s="9" t="s">
        <v>16</v>
      </c>
      <c r="I104" s="9" t="s">
        <v>66</v>
      </c>
      <c r="J104" s="9" t="s">
        <v>18</v>
      </c>
      <c r="K104" s="9" t="s">
        <v>19</v>
      </c>
      <c r="L104" s="9" t="s">
        <v>28</v>
      </c>
      <c r="M104" s="10">
        <v>24</v>
      </c>
      <c r="N104" s="9" t="s">
        <v>131</v>
      </c>
      <c r="O104" s="9" t="s">
        <v>139</v>
      </c>
    </row>
    <row r="105" spans="2:15" x14ac:dyDescent="0.25">
      <c r="B105" s="9" t="s">
        <v>113</v>
      </c>
      <c r="C105" s="9" t="s">
        <v>12</v>
      </c>
      <c r="D105" s="9" t="s">
        <v>37</v>
      </c>
      <c r="E105" s="9" t="s">
        <v>117</v>
      </c>
      <c r="F105" s="9" t="s">
        <v>22</v>
      </c>
      <c r="G105" s="1">
        <v>36968</v>
      </c>
      <c r="H105" s="9" t="s">
        <v>16</v>
      </c>
      <c r="I105" s="9" t="s">
        <v>66</v>
      </c>
      <c r="J105" s="9" t="s">
        <v>18</v>
      </c>
      <c r="K105" s="9" t="s">
        <v>19</v>
      </c>
      <c r="L105" s="9" t="s">
        <v>37</v>
      </c>
      <c r="M105" s="10">
        <v>23</v>
      </c>
      <c r="N105" s="9" t="s">
        <v>131</v>
      </c>
      <c r="O105" s="9" t="s">
        <v>138</v>
      </c>
    </row>
    <row r="106" spans="2:15" x14ac:dyDescent="0.25">
      <c r="B106" s="9" t="s">
        <v>107</v>
      </c>
      <c r="C106" s="9" t="s">
        <v>32</v>
      </c>
      <c r="D106" s="9" t="s">
        <v>37</v>
      </c>
      <c r="E106" s="9" t="s">
        <v>118</v>
      </c>
      <c r="F106" s="9" t="s">
        <v>30</v>
      </c>
      <c r="G106" s="1">
        <v>33017</v>
      </c>
      <c r="H106" s="9" t="s">
        <v>23</v>
      </c>
      <c r="I106" s="9"/>
      <c r="J106" s="9" t="s">
        <v>18</v>
      </c>
      <c r="K106" s="9" t="s">
        <v>19</v>
      </c>
      <c r="L106" s="9" t="s">
        <v>37</v>
      </c>
      <c r="M106" s="10">
        <v>33</v>
      </c>
      <c r="N106" s="9" t="s">
        <v>132</v>
      </c>
      <c r="O106" s="9" t="s">
        <v>139</v>
      </c>
    </row>
    <row r="107" spans="2:15" x14ac:dyDescent="0.25">
      <c r="B107" s="9" t="s">
        <v>109</v>
      </c>
      <c r="C107" s="9" t="s">
        <v>12</v>
      </c>
      <c r="D107" s="9" t="s">
        <v>119</v>
      </c>
      <c r="E107" s="9" t="s">
        <v>120</v>
      </c>
      <c r="F107" s="9" t="s">
        <v>22</v>
      </c>
      <c r="G107" s="1">
        <v>29046</v>
      </c>
      <c r="H107" s="9" t="s">
        <v>23</v>
      </c>
      <c r="I107" s="9"/>
      <c r="J107" s="9" t="s">
        <v>24</v>
      </c>
      <c r="K107" s="9" t="s">
        <v>19</v>
      </c>
      <c r="L107" s="9" t="s">
        <v>143</v>
      </c>
      <c r="M107" s="10">
        <v>44</v>
      </c>
      <c r="N107" s="9" t="s">
        <v>133</v>
      </c>
      <c r="O107" s="9" t="s">
        <v>138</v>
      </c>
    </row>
    <row r="108" spans="2:15" x14ac:dyDescent="0.25">
      <c r="B108" s="9" t="s">
        <v>111</v>
      </c>
      <c r="C108" s="9" t="s">
        <v>32</v>
      </c>
      <c r="D108" s="9" t="s">
        <v>119</v>
      </c>
      <c r="E108" s="9" t="s">
        <v>121</v>
      </c>
      <c r="F108" s="9" t="s">
        <v>30</v>
      </c>
      <c r="G108" s="1">
        <v>35324</v>
      </c>
      <c r="H108" s="9" t="s">
        <v>23</v>
      </c>
      <c r="I108" s="9"/>
      <c r="J108" s="9" t="s">
        <v>24</v>
      </c>
      <c r="K108" s="9" t="s">
        <v>19</v>
      </c>
      <c r="L108" s="9" t="s">
        <v>143</v>
      </c>
      <c r="M108" s="10">
        <v>27</v>
      </c>
      <c r="N108" s="9" t="s">
        <v>132</v>
      </c>
      <c r="O108" s="9" t="s">
        <v>139</v>
      </c>
    </row>
    <row r="109" spans="2:15" x14ac:dyDescent="0.25">
      <c r="B109" s="9" t="s">
        <v>113</v>
      </c>
      <c r="C109" s="9" t="s">
        <v>12</v>
      </c>
      <c r="D109" s="9" t="s">
        <v>122</v>
      </c>
      <c r="E109" s="9" t="s">
        <v>123</v>
      </c>
      <c r="F109" s="9" t="s">
        <v>30</v>
      </c>
      <c r="G109" s="1">
        <v>37582</v>
      </c>
      <c r="H109" s="9" t="s">
        <v>16</v>
      </c>
      <c r="I109" s="9" t="s">
        <v>51</v>
      </c>
      <c r="J109" s="9" t="s">
        <v>18</v>
      </c>
      <c r="K109" s="9" t="s">
        <v>27</v>
      </c>
      <c r="L109" s="9" t="s">
        <v>143</v>
      </c>
      <c r="M109" s="10">
        <v>21</v>
      </c>
      <c r="N109" s="9" t="s">
        <v>131</v>
      </c>
      <c r="O109" s="9" t="s">
        <v>138</v>
      </c>
    </row>
    <row r="110" spans="2:15" x14ac:dyDescent="0.25">
      <c r="B110" s="9" t="s">
        <v>107</v>
      </c>
      <c r="C110" s="9" t="s">
        <v>32</v>
      </c>
      <c r="D110" s="9" t="s">
        <v>122</v>
      </c>
      <c r="E110" s="9" t="s">
        <v>124</v>
      </c>
      <c r="F110" s="9" t="s">
        <v>50</v>
      </c>
      <c r="G110" s="1">
        <v>33632</v>
      </c>
      <c r="H110" s="9" t="s">
        <v>23</v>
      </c>
      <c r="I110" s="9"/>
      <c r="J110" s="9" t="s">
        <v>24</v>
      </c>
      <c r="K110" s="9" t="s">
        <v>27</v>
      </c>
      <c r="L110" s="9" t="s">
        <v>143</v>
      </c>
      <c r="M110" s="10">
        <v>32</v>
      </c>
      <c r="N110" s="9" t="s">
        <v>132</v>
      </c>
      <c r="O110" s="9" t="s">
        <v>139</v>
      </c>
    </row>
    <row r="111" spans="2:15" x14ac:dyDescent="0.25">
      <c r="B111" s="9" t="s">
        <v>109</v>
      </c>
      <c r="C111" s="9" t="s">
        <v>12</v>
      </c>
      <c r="D111" s="9" t="s">
        <v>142</v>
      </c>
      <c r="E111" s="9" t="s">
        <v>125</v>
      </c>
      <c r="F111" s="9" t="s">
        <v>22</v>
      </c>
      <c r="G111" s="1">
        <v>29295</v>
      </c>
      <c r="H111" s="9" t="s">
        <v>23</v>
      </c>
      <c r="I111" s="9"/>
      <c r="J111" s="9" t="s">
        <v>24</v>
      </c>
      <c r="K111" s="9" t="s">
        <v>27</v>
      </c>
      <c r="L111" s="9" t="s">
        <v>143</v>
      </c>
      <c r="M111" s="10">
        <v>44</v>
      </c>
      <c r="N111" s="9" t="s">
        <v>133</v>
      </c>
      <c r="O111" s="9" t="s">
        <v>138</v>
      </c>
    </row>
    <row r="112" spans="2:15" x14ac:dyDescent="0.25">
      <c r="B112" s="9" t="s">
        <v>111</v>
      </c>
      <c r="C112" s="9" t="s">
        <v>32</v>
      </c>
      <c r="D112" s="9" t="s">
        <v>142</v>
      </c>
      <c r="E112" s="9" t="s">
        <v>103</v>
      </c>
      <c r="F112" s="9" t="s">
        <v>50</v>
      </c>
      <c r="G112" s="1">
        <v>35571</v>
      </c>
      <c r="H112" s="9" t="s">
        <v>23</v>
      </c>
      <c r="I112" s="9"/>
      <c r="J112" s="9" t="s">
        <v>24</v>
      </c>
      <c r="K112" s="9" t="s">
        <v>27</v>
      </c>
      <c r="L112" s="9" t="s">
        <v>143</v>
      </c>
      <c r="M112" s="10">
        <v>26</v>
      </c>
      <c r="N112" s="9" t="s">
        <v>132</v>
      </c>
      <c r="O112" s="9" t="s">
        <v>139</v>
      </c>
    </row>
    <row r="113" spans="2:15" x14ac:dyDescent="0.25">
      <c r="B113" s="9" t="s">
        <v>113</v>
      </c>
      <c r="C113" s="9" t="s">
        <v>12</v>
      </c>
      <c r="D113" s="9" t="s">
        <v>105</v>
      </c>
      <c r="E113" s="9" t="s">
        <v>106</v>
      </c>
      <c r="F113" s="9" t="s">
        <v>34</v>
      </c>
      <c r="G113" s="1">
        <v>26141</v>
      </c>
      <c r="H113" s="9" t="s">
        <v>23</v>
      </c>
      <c r="I113" s="9"/>
      <c r="J113" s="9" t="s">
        <v>24</v>
      </c>
      <c r="K113" s="9" t="s">
        <v>45</v>
      </c>
      <c r="L113" s="9" t="s">
        <v>28</v>
      </c>
      <c r="M113" s="10">
        <v>52</v>
      </c>
      <c r="N113" s="9" t="s">
        <v>134</v>
      </c>
      <c r="O113" s="9" t="s">
        <v>138</v>
      </c>
    </row>
    <row r="114" spans="2:15" x14ac:dyDescent="0.25">
      <c r="B114" s="9" t="s">
        <v>107</v>
      </c>
      <c r="C114" s="9" t="s">
        <v>32</v>
      </c>
      <c r="D114" s="9" t="s">
        <v>105</v>
      </c>
      <c r="E114" s="9" t="s">
        <v>108</v>
      </c>
      <c r="F114" s="9" t="s">
        <v>50</v>
      </c>
      <c r="G114" s="1">
        <v>30571</v>
      </c>
      <c r="H114" s="9" t="s">
        <v>23</v>
      </c>
      <c r="I114" s="9"/>
      <c r="J114" s="9" t="s">
        <v>24</v>
      </c>
      <c r="K114" s="9" t="s">
        <v>45</v>
      </c>
      <c r="L114" s="9" t="s">
        <v>28</v>
      </c>
      <c r="M114" s="10">
        <v>40</v>
      </c>
      <c r="N114" s="9" t="s">
        <v>133</v>
      </c>
      <c r="O114" s="9" t="s">
        <v>139</v>
      </c>
    </row>
    <row r="115" spans="2:15" x14ac:dyDescent="0.25">
      <c r="B115" s="9" t="s">
        <v>109</v>
      </c>
      <c r="C115" s="9" t="s">
        <v>12</v>
      </c>
      <c r="D115" s="9" t="s">
        <v>105</v>
      </c>
      <c r="E115" s="9" t="s">
        <v>110</v>
      </c>
      <c r="F115" s="9" t="s">
        <v>34</v>
      </c>
      <c r="G115" s="1">
        <v>31379</v>
      </c>
      <c r="H115" s="9" t="s">
        <v>23</v>
      </c>
      <c r="I115" s="9"/>
      <c r="J115" s="9" t="s">
        <v>24</v>
      </c>
      <c r="K115" s="9" t="s">
        <v>45</v>
      </c>
      <c r="L115" s="9" t="s">
        <v>28</v>
      </c>
      <c r="M115" s="10">
        <v>38</v>
      </c>
      <c r="N115" s="9" t="s">
        <v>133</v>
      </c>
      <c r="O115" s="9" t="s">
        <v>138</v>
      </c>
    </row>
    <row r="116" spans="2:15" x14ac:dyDescent="0.25">
      <c r="B116" s="9" t="s">
        <v>111</v>
      </c>
      <c r="C116" s="9" t="s">
        <v>32</v>
      </c>
      <c r="D116" s="9" t="s">
        <v>105</v>
      </c>
      <c r="E116" s="9" t="s">
        <v>112</v>
      </c>
      <c r="F116" s="9" t="s">
        <v>50</v>
      </c>
      <c r="G116" s="1">
        <v>36904</v>
      </c>
      <c r="H116" s="9" t="s">
        <v>23</v>
      </c>
      <c r="I116" s="9"/>
      <c r="J116" s="9" t="s">
        <v>24</v>
      </c>
      <c r="K116" s="9" t="s">
        <v>45</v>
      </c>
      <c r="L116" s="9" t="s">
        <v>28</v>
      </c>
      <c r="M116" s="10">
        <v>23</v>
      </c>
      <c r="N116" s="9" t="s">
        <v>131</v>
      </c>
      <c r="O116" s="9" t="s">
        <v>139</v>
      </c>
    </row>
    <row r="117" spans="2:15" x14ac:dyDescent="0.25">
      <c r="B117" s="9" t="s">
        <v>113</v>
      </c>
      <c r="C117" s="9" t="s">
        <v>12</v>
      </c>
      <c r="D117" s="9" t="s">
        <v>13</v>
      </c>
      <c r="E117" s="9" t="s">
        <v>14</v>
      </c>
      <c r="F117" s="9" t="s">
        <v>30</v>
      </c>
      <c r="G117" s="1">
        <v>32221</v>
      </c>
      <c r="H117" s="9" t="s">
        <v>16</v>
      </c>
      <c r="I117" s="9" t="s">
        <v>66</v>
      </c>
      <c r="J117" s="9" t="s">
        <v>18</v>
      </c>
      <c r="K117" s="9" t="s">
        <v>27</v>
      </c>
      <c r="L117" s="9" t="s">
        <v>143</v>
      </c>
      <c r="M117" s="10">
        <v>36</v>
      </c>
      <c r="N117" s="9" t="s">
        <v>133</v>
      </c>
      <c r="O117" s="9" t="s">
        <v>138</v>
      </c>
    </row>
    <row r="118" spans="2:15" x14ac:dyDescent="0.25">
      <c r="B118" s="9" t="s">
        <v>107</v>
      </c>
      <c r="C118" s="9" t="s">
        <v>32</v>
      </c>
      <c r="D118" s="9" t="s">
        <v>13</v>
      </c>
      <c r="E118" s="9" t="s">
        <v>114</v>
      </c>
      <c r="F118" s="9" t="s">
        <v>30</v>
      </c>
      <c r="G118" s="1">
        <v>29731</v>
      </c>
      <c r="H118" s="9" t="s">
        <v>23</v>
      </c>
      <c r="I118" s="9"/>
      <c r="J118" s="9" t="s">
        <v>24</v>
      </c>
      <c r="K118" s="9" t="s">
        <v>27</v>
      </c>
      <c r="L118" s="9" t="s">
        <v>143</v>
      </c>
      <c r="M118" s="10">
        <v>42</v>
      </c>
      <c r="N118" s="9" t="s">
        <v>133</v>
      </c>
      <c r="O118" s="9" t="s">
        <v>139</v>
      </c>
    </row>
  </sheetData>
  <mergeCells count="1">
    <mergeCell ref="B1:G1"/>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E4069"/>
  </sheetPr>
  <dimension ref="A1:AU193"/>
  <sheetViews>
    <sheetView workbookViewId="0">
      <selection activeCell="D3" sqref="D3"/>
    </sheetView>
  </sheetViews>
  <sheetFormatPr defaultColWidth="11.42578125" defaultRowHeight="15" x14ac:dyDescent="0.25"/>
  <cols>
    <col min="1" max="1" width="3.28515625" customWidth="1"/>
    <col min="2" max="2" width="13.140625" bestFit="1" customWidth="1"/>
    <col min="3" max="3" width="18" bestFit="1" customWidth="1"/>
    <col min="4" max="4" width="26" bestFit="1" customWidth="1"/>
    <col min="5" max="5" width="12.5703125" customWidth="1"/>
    <col min="6" max="6" width="14" customWidth="1"/>
    <col min="7" max="7" width="19.28515625" customWidth="1"/>
    <col min="8" max="8" width="9" customWidth="1"/>
    <col min="9" max="9" width="15.140625" customWidth="1"/>
    <col min="10" max="10" width="20.42578125" customWidth="1"/>
    <col min="11" max="11" width="22.140625" customWidth="1"/>
    <col min="12" max="12" width="20.42578125" customWidth="1"/>
    <col min="13" max="13" width="13.42578125" customWidth="1"/>
    <col min="14" max="14" width="11.28515625" customWidth="1"/>
    <col min="15" max="15" width="8.140625" customWidth="1"/>
    <col min="16" max="16" width="13.5703125" customWidth="1"/>
    <col min="17" max="17" width="10.5703125" customWidth="1"/>
    <col min="18" max="18" width="19.85546875" customWidth="1"/>
    <col min="19" max="19" width="16.85546875" customWidth="1"/>
    <col min="20" max="20" width="7" customWidth="1"/>
    <col min="21" max="21" width="13.42578125" customWidth="1"/>
    <col min="22" max="22" width="10.28515625" customWidth="1"/>
    <col min="23" max="23" width="15" customWidth="1"/>
    <col min="24" max="24" width="11.42578125" customWidth="1"/>
    <col min="25" max="25" width="16.28515625" customWidth="1"/>
  </cols>
  <sheetData>
    <row r="1" spans="1:47" ht="57" customHeight="1" x14ac:dyDescent="0.25">
      <c r="A1" s="2"/>
      <c r="B1" s="20" t="s">
        <v>140</v>
      </c>
      <c r="C1" s="20"/>
      <c r="D1" s="20"/>
      <c r="E1" s="20"/>
      <c r="F1" s="20"/>
      <c r="G1" s="20"/>
      <c r="H1" s="3"/>
      <c r="I1" s="3"/>
      <c r="J1" s="4"/>
      <c r="K1" s="4"/>
      <c r="L1" s="4"/>
      <c r="M1" s="3"/>
      <c r="N1" s="3"/>
      <c r="O1" s="8"/>
      <c r="P1" s="5"/>
      <c r="Q1" s="6"/>
      <c r="R1" s="6"/>
      <c r="S1" s="5"/>
      <c r="T1" s="7"/>
      <c r="U1" s="7"/>
      <c r="V1" s="7"/>
      <c r="W1" s="5"/>
      <c r="X1" s="5"/>
      <c r="Y1" s="5"/>
      <c r="Z1" s="8"/>
      <c r="AA1" s="8"/>
      <c r="AB1" s="8"/>
      <c r="AC1" s="8"/>
      <c r="AD1" s="8"/>
      <c r="AE1" s="8"/>
      <c r="AF1" s="8"/>
      <c r="AG1" s="8"/>
      <c r="AH1" s="8"/>
      <c r="AI1" s="8"/>
      <c r="AJ1" s="8"/>
      <c r="AK1" s="8"/>
      <c r="AL1" s="8"/>
      <c r="AM1" s="8"/>
      <c r="AN1" s="8"/>
      <c r="AO1" s="8"/>
      <c r="AP1" s="8"/>
      <c r="AQ1" s="8"/>
      <c r="AR1" s="8"/>
      <c r="AS1" s="8"/>
      <c r="AT1" s="8"/>
      <c r="AU1" s="8"/>
    </row>
    <row r="5" spans="1:47" x14ac:dyDescent="0.25">
      <c r="B5" s="12" t="s">
        <v>156</v>
      </c>
      <c r="C5" t="s">
        <v>144</v>
      </c>
    </row>
    <row r="6" spans="1:47" x14ac:dyDescent="0.25">
      <c r="B6" s="13" t="s">
        <v>23</v>
      </c>
      <c r="C6">
        <v>68</v>
      </c>
    </row>
    <row r="7" spans="1:47" x14ac:dyDescent="0.25">
      <c r="B7" s="13" t="s">
        <v>16</v>
      </c>
      <c r="C7">
        <v>47</v>
      </c>
    </row>
    <row r="8" spans="1:47" x14ac:dyDescent="0.25">
      <c r="B8" s="13" t="s">
        <v>157</v>
      </c>
      <c r="C8">
        <v>115</v>
      </c>
    </row>
    <row r="15" spans="1:47" x14ac:dyDescent="0.25">
      <c r="C15" s="15" t="s">
        <v>16</v>
      </c>
    </row>
    <row r="16" spans="1:47" x14ac:dyDescent="0.25">
      <c r="B16" s="14" t="s">
        <v>24</v>
      </c>
      <c r="C16" s="16">
        <f>$C$7/$C$8</f>
        <v>0.40869565217391307</v>
      </c>
    </row>
    <row r="17" spans="2:3" x14ac:dyDescent="0.25">
      <c r="B17" s="14" t="s">
        <v>18</v>
      </c>
      <c r="C17" s="16">
        <f>1-C16</f>
        <v>0.59130434782608687</v>
      </c>
    </row>
    <row r="19" spans="2:3" x14ac:dyDescent="0.25">
      <c r="C19" s="15" t="s">
        <v>23</v>
      </c>
    </row>
    <row r="20" spans="2:3" x14ac:dyDescent="0.25">
      <c r="B20" s="14" t="s">
        <v>24</v>
      </c>
      <c r="C20" s="16">
        <f>$C$6/$C$8</f>
        <v>0.59130434782608698</v>
      </c>
    </row>
    <row r="21" spans="2:3" x14ac:dyDescent="0.25">
      <c r="B21" s="14" t="s">
        <v>18</v>
      </c>
      <c r="C21" s="16">
        <f>1-C20</f>
        <v>0.40869565217391302</v>
      </c>
    </row>
    <row r="33" spans="2:4" x14ac:dyDescent="0.25">
      <c r="B33" s="12" t="s">
        <v>6</v>
      </c>
      <c r="C33" t="s">
        <v>16</v>
      </c>
    </row>
    <row r="35" spans="2:4" x14ac:dyDescent="0.25">
      <c r="B35" s="12" t="s">
        <v>144</v>
      </c>
      <c r="C35" s="12" t="s">
        <v>158</v>
      </c>
    </row>
    <row r="36" spans="2:4" x14ac:dyDescent="0.25">
      <c r="B36" s="12" t="s">
        <v>156</v>
      </c>
      <c r="C36" t="s">
        <v>32</v>
      </c>
      <c r="D36" t="s">
        <v>12</v>
      </c>
    </row>
    <row r="37" spans="2:4" x14ac:dyDescent="0.25">
      <c r="B37" s="13" t="s">
        <v>131</v>
      </c>
      <c r="C37">
        <v>1</v>
      </c>
      <c r="D37">
        <v>11</v>
      </c>
    </row>
    <row r="38" spans="2:4" x14ac:dyDescent="0.25">
      <c r="B38" s="13" t="s">
        <v>132</v>
      </c>
      <c r="C38">
        <v>4</v>
      </c>
      <c r="D38">
        <v>3</v>
      </c>
    </row>
    <row r="39" spans="2:4" x14ac:dyDescent="0.25">
      <c r="B39" s="13" t="s">
        <v>133</v>
      </c>
      <c r="C39">
        <v>3</v>
      </c>
      <c r="D39">
        <v>9</v>
      </c>
    </row>
    <row r="40" spans="2:4" x14ac:dyDescent="0.25">
      <c r="B40" s="13" t="s">
        <v>134</v>
      </c>
      <c r="C40">
        <v>2</v>
      </c>
      <c r="D40">
        <v>8</v>
      </c>
    </row>
    <row r="41" spans="2:4" x14ac:dyDescent="0.25">
      <c r="B41" s="13" t="s">
        <v>135</v>
      </c>
      <c r="C41">
        <v>1</v>
      </c>
      <c r="D41">
        <v>5</v>
      </c>
    </row>
    <row r="45" spans="2:4" x14ac:dyDescent="0.25">
      <c r="B45" t="s">
        <v>153</v>
      </c>
      <c r="C45" t="s">
        <v>154</v>
      </c>
      <c r="D45" t="s">
        <v>155</v>
      </c>
    </row>
    <row r="46" spans="2:4" x14ac:dyDescent="0.25">
      <c r="B46">
        <f>SUM(C37:C41)</f>
        <v>11</v>
      </c>
      <c r="C46">
        <f>SUM(D37:D41)</f>
        <v>36</v>
      </c>
      <c r="D46">
        <f>B46+C46</f>
        <v>47</v>
      </c>
    </row>
    <row r="52" spans="2:3" x14ac:dyDescent="0.25">
      <c r="C52" t="s">
        <v>32</v>
      </c>
    </row>
    <row r="53" spans="2:3" x14ac:dyDescent="0.25">
      <c r="B53" s="14" t="s">
        <v>24</v>
      </c>
      <c r="C53" s="16">
        <f>B46/D46</f>
        <v>0.23404255319148937</v>
      </c>
    </row>
    <row r="54" spans="2:3" x14ac:dyDescent="0.25">
      <c r="B54" s="14" t="s">
        <v>18</v>
      </c>
      <c r="C54" s="16">
        <f>1-$C$53</f>
        <v>0.76595744680851063</v>
      </c>
    </row>
    <row r="56" spans="2:3" x14ac:dyDescent="0.25">
      <c r="C56" t="s">
        <v>12</v>
      </c>
    </row>
    <row r="57" spans="2:3" x14ac:dyDescent="0.25">
      <c r="B57" s="14" t="s">
        <v>24</v>
      </c>
      <c r="C57" s="16">
        <f>C46/D46</f>
        <v>0.76595744680851063</v>
      </c>
    </row>
    <row r="58" spans="2:3" x14ac:dyDescent="0.25">
      <c r="B58" s="14" t="s">
        <v>18</v>
      </c>
      <c r="C58" s="16">
        <f>1-$C$57</f>
        <v>0.23404255319148937</v>
      </c>
    </row>
    <row r="69" spans="2:3" x14ac:dyDescent="0.25">
      <c r="B69" s="12" t="s">
        <v>6</v>
      </c>
      <c r="C69" t="s">
        <v>16</v>
      </c>
    </row>
    <row r="71" spans="2:3" x14ac:dyDescent="0.25">
      <c r="B71" s="12" t="s">
        <v>156</v>
      </c>
      <c r="C71" t="s">
        <v>144</v>
      </c>
    </row>
    <row r="72" spans="2:3" x14ac:dyDescent="0.25">
      <c r="B72" s="13" t="s">
        <v>61</v>
      </c>
      <c r="C72">
        <v>1</v>
      </c>
    </row>
    <row r="73" spans="2:3" x14ac:dyDescent="0.25">
      <c r="B73" s="13" t="s">
        <v>15</v>
      </c>
      <c r="C73">
        <v>5</v>
      </c>
    </row>
    <row r="74" spans="2:3" x14ac:dyDescent="0.25">
      <c r="B74" s="13" t="s">
        <v>34</v>
      </c>
      <c r="C74">
        <v>6</v>
      </c>
    </row>
    <row r="75" spans="2:3" x14ac:dyDescent="0.25">
      <c r="B75" s="13" t="s">
        <v>50</v>
      </c>
      <c r="C75">
        <v>8</v>
      </c>
    </row>
    <row r="76" spans="2:3" x14ac:dyDescent="0.25">
      <c r="B76" s="13" t="s">
        <v>22</v>
      </c>
      <c r="C76">
        <v>8</v>
      </c>
    </row>
    <row r="77" spans="2:3" x14ac:dyDescent="0.25">
      <c r="B77" s="13" t="s">
        <v>30</v>
      </c>
      <c r="C77">
        <v>19</v>
      </c>
    </row>
    <row r="78" spans="2:3" x14ac:dyDescent="0.25">
      <c r="B78" s="13" t="s">
        <v>157</v>
      </c>
      <c r="C78">
        <v>47</v>
      </c>
    </row>
    <row r="90" spans="2:3" x14ac:dyDescent="0.25">
      <c r="B90" s="12" t="s">
        <v>6</v>
      </c>
      <c r="C90" t="s">
        <v>16</v>
      </c>
    </row>
    <row r="92" spans="2:3" x14ac:dyDescent="0.25">
      <c r="B92" s="12" t="s">
        <v>156</v>
      </c>
      <c r="C92" t="s">
        <v>144</v>
      </c>
    </row>
    <row r="93" spans="2:3" x14ac:dyDescent="0.25">
      <c r="B93" s="13" t="s">
        <v>143</v>
      </c>
      <c r="C93">
        <v>22</v>
      </c>
    </row>
    <row r="94" spans="2:3" x14ac:dyDescent="0.25">
      <c r="B94" s="13" t="s">
        <v>37</v>
      </c>
      <c r="C94">
        <v>5</v>
      </c>
    </row>
    <row r="95" spans="2:3" x14ac:dyDescent="0.25">
      <c r="B95" s="13" t="s">
        <v>28</v>
      </c>
      <c r="C95">
        <v>20</v>
      </c>
    </row>
    <row r="107" spans="2:4" x14ac:dyDescent="0.25">
      <c r="B107" s="12" t="s">
        <v>6</v>
      </c>
      <c r="C107" t="s">
        <v>16</v>
      </c>
    </row>
    <row r="109" spans="2:4" x14ac:dyDescent="0.25">
      <c r="B109" s="12" t="s">
        <v>156</v>
      </c>
      <c r="C109" t="s">
        <v>144</v>
      </c>
      <c r="D109" t="s">
        <v>146</v>
      </c>
    </row>
    <row r="110" spans="2:4" x14ac:dyDescent="0.25">
      <c r="B110" s="13" t="s">
        <v>45</v>
      </c>
      <c r="C110" s="16">
        <v>0.14893617021276595</v>
      </c>
      <c r="D110">
        <v>7</v>
      </c>
    </row>
    <row r="111" spans="2:4" x14ac:dyDescent="0.25">
      <c r="B111" s="13" t="s">
        <v>27</v>
      </c>
      <c r="C111" s="16">
        <v>0.34042553191489361</v>
      </c>
      <c r="D111">
        <v>16</v>
      </c>
    </row>
    <row r="112" spans="2:4" x14ac:dyDescent="0.25">
      <c r="B112" s="13" t="s">
        <v>19</v>
      </c>
      <c r="C112" s="16">
        <v>0.51063829787234039</v>
      </c>
      <c r="D112">
        <v>24</v>
      </c>
    </row>
    <row r="116" spans="2:4" x14ac:dyDescent="0.25">
      <c r="B116" s="17" t="s">
        <v>147</v>
      </c>
      <c r="C116" t="s">
        <v>148</v>
      </c>
      <c r="D116" t="s">
        <v>149</v>
      </c>
    </row>
    <row r="117" spans="2:4" x14ac:dyDescent="0.25">
      <c r="B117" s="18" t="str">
        <f t="shared" ref="B117:C119" si="0">B110</f>
        <v>Muy Lejos</v>
      </c>
      <c r="C117" s="16">
        <f t="shared" si="0"/>
        <v>0.14893617021276595</v>
      </c>
      <c r="D117" s="16">
        <f>1-C117</f>
        <v>0.85106382978723405</v>
      </c>
    </row>
    <row r="118" spans="2:4" x14ac:dyDescent="0.25">
      <c r="B118" s="18" t="str">
        <f t="shared" si="0"/>
        <v>Lejos</v>
      </c>
      <c r="C118" s="16">
        <f t="shared" si="0"/>
        <v>0.34042553191489361</v>
      </c>
      <c r="D118" s="16">
        <f>1-C118</f>
        <v>0.65957446808510634</v>
      </c>
    </row>
    <row r="119" spans="2:4" x14ac:dyDescent="0.25">
      <c r="B119" s="18" t="str">
        <f t="shared" si="0"/>
        <v>Cerca</v>
      </c>
      <c r="C119" s="16">
        <f t="shared" si="0"/>
        <v>0.51063829787234039</v>
      </c>
      <c r="D119" s="16">
        <f>1-C119</f>
        <v>0.48936170212765961</v>
      </c>
    </row>
    <row r="131" spans="2:3" x14ac:dyDescent="0.25">
      <c r="B131" s="12" t="s">
        <v>6</v>
      </c>
      <c r="C131" t="s">
        <v>16</v>
      </c>
    </row>
    <row r="133" spans="2:3" x14ac:dyDescent="0.25">
      <c r="B133" s="12" t="s">
        <v>156</v>
      </c>
      <c r="C133" t="s">
        <v>144</v>
      </c>
    </row>
    <row r="134" spans="2:3" x14ac:dyDescent="0.25">
      <c r="B134" s="13" t="s">
        <v>14</v>
      </c>
      <c r="C134">
        <v>10</v>
      </c>
    </row>
    <row r="135" spans="2:3" x14ac:dyDescent="0.25">
      <c r="B135" s="13" t="s">
        <v>123</v>
      </c>
      <c r="C135">
        <v>3</v>
      </c>
    </row>
    <row r="136" spans="2:3" x14ac:dyDescent="0.25">
      <c r="B136" s="13" t="s">
        <v>121</v>
      </c>
      <c r="C136">
        <v>3</v>
      </c>
    </row>
    <row r="137" spans="2:3" x14ac:dyDescent="0.25">
      <c r="B137" s="13" t="s">
        <v>106</v>
      </c>
      <c r="C137">
        <v>3</v>
      </c>
    </row>
    <row r="138" spans="2:3" x14ac:dyDescent="0.25">
      <c r="B138" s="13" t="s">
        <v>26</v>
      </c>
      <c r="C138">
        <v>3</v>
      </c>
    </row>
    <row r="139" spans="2:3" x14ac:dyDescent="0.25">
      <c r="B139" s="13" t="s">
        <v>115</v>
      </c>
      <c r="C139">
        <v>3</v>
      </c>
    </row>
    <row r="140" spans="2:3" x14ac:dyDescent="0.25">
      <c r="B140" s="13" t="s">
        <v>117</v>
      </c>
      <c r="C140">
        <v>3</v>
      </c>
    </row>
    <row r="141" spans="2:3" x14ac:dyDescent="0.25">
      <c r="B141" s="13" t="s">
        <v>120</v>
      </c>
      <c r="C141">
        <v>3</v>
      </c>
    </row>
    <row r="142" spans="2:3" x14ac:dyDescent="0.25">
      <c r="B142" s="13" t="s">
        <v>116</v>
      </c>
      <c r="C142">
        <v>2</v>
      </c>
    </row>
    <row r="143" spans="2:3" x14ac:dyDescent="0.25">
      <c r="B143" s="13" t="s">
        <v>72</v>
      </c>
      <c r="C143">
        <v>2</v>
      </c>
    </row>
    <row r="148" spans="2:3" x14ac:dyDescent="0.25">
      <c r="B148" t="s">
        <v>3</v>
      </c>
      <c r="C148" t="s">
        <v>150</v>
      </c>
    </row>
    <row r="149" spans="2:3" x14ac:dyDescent="0.25">
      <c r="B149" s="9" t="str">
        <f>IF(B134&lt;&gt;"",B134,"No Aplica")</f>
        <v>Digitalizador</v>
      </c>
      <c r="C149" s="9" t="str">
        <f>IF(C134&lt;&gt;"",C134&amp;" Retiros","No Aplica")</f>
        <v>10 Retiros</v>
      </c>
    </row>
    <row r="150" spans="2:3" x14ac:dyDescent="0.25">
      <c r="B150" s="9" t="str">
        <f t="shared" ref="B150:B158" si="1">IF(B135&lt;&gt;"",B135,"No Aplica")</f>
        <v>Asistente de Recursos Humanos</v>
      </c>
      <c r="C150" s="9" t="str">
        <f t="shared" ref="C150:C158" si="2">IF(C135&lt;&gt;"",C135&amp;" Retiros","No Aplica")</f>
        <v>3 Retiros</v>
      </c>
    </row>
    <row r="151" spans="2:3" x14ac:dyDescent="0.25">
      <c r="B151" s="9" t="str">
        <f t="shared" si="1"/>
        <v>Plomero</v>
      </c>
      <c r="C151" s="9" t="str">
        <f t="shared" si="2"/>
        <v>3 Retiros</v>
      </c>
    </row>
    <row r="152" spans="2:3" x14ac:dyDescent="0.25">
      <c r="B152" s="9" t="str">
        <f t="shared" si="1"/>
        <v>Médico</v>
      </c>
      <c r="C152" s="9" t="str">
        <f t="shared" si="2"/>
        <v>3 Retiros</v>
      </c>
    </row>
    <row r="153" spans="2:3" x14ac:dyDescent="0.25">
      <c r="B153" s="9" t="str">
        <f t="shared" si="1"/>
        <v>Camillero</v>
      </c>
      <c r="C153" s="9" t="str">
        <f t="shared" si="2"/>
        <v>3 Retiros</v>
      </c>
    </row>
    <row r="154" spans="2:3" x14ac:dyDescent="0.25">
      <c r="B154" s="9" t="str">
        <f t="shared" si="1"/>
        <v>Químico Farmacéutico</v>
      </c>
      <c r="C154" s="9" t="str">
        <f t="shared" si="2"/>
        <v>3 Retiros</v>
      </c>
    </row>
    <row r="155" spans="2:3" x14ac:dyDescent="0.25">
      <c r="B155" s="9" t="str">
        <f t="shared" si="1"/>
        <v>Asistente Contable</v>
      </c>
      <c r="C155" s="9" t="str">
        <f t="shared" si="2"/>
        <v>3 Retiros</v>
      </c>
    </row>
    <row r="156" spans="2:3" x14ac:dyDescent="0.25">
      <c r="B156" s="9" t="str">
        <f t="shared" si="1"/>
        <v>Electricista</v>
      </c>
      <c r="C156" s="9" t="str">
        <f t="shared" si="2"/>
        <v>3 Retiros</v>
      </c>
    </row>
    <row r="157" spans="2:3" x14ac:dyDescent="0.25">
      <c r="B157" s="9" t="str">
        <f t="shared" si="1"/>
        <v>Ayudante de Farmacia</v>
      </c>
      <c r="C157" s="9" t="str">
        <f t="shared" si="2"/>
        <v>2 Retiros</v>
      </c>
    </row>
    <row r="158" spans="2:3" x14ac:dyDescent="0.25">
      <c r="B158" s="9" t="str">
        <f t="shared" si="1"/>
        <v>Enfermer@ Jefe</v>
      </c>
      <c r="C158" s="9" t="str">
        <f t="shared" si="2"/>
        <v>2 Retiros</v>
      </c>
    </row>
    <row r="160" spans="2:3" x14ac:dyDescent="0.25">
      <c r="B160" s="19" t="s">
        <v>151</v>
      </c>
      <c r="C160" s="19">
        <f>AVERAGE(C134:C143)</f>
        <v>3.5</v>
      </c>
    </row>
    <row r="166" spans="2:3" x14ac:dyDescent="0.25">
      <c r="B166" s="12" t="s">
        <v>6</v>
      </c>
      <c r="C166" t="s">
        <v>16</v>
      </c>
    </row>
    <row r="168" spans="2:3" x14ac:dyDescent="0.25">
      <c r="B168" s="12" t="s">
        <v>156</v>
      </c>
      <c r="C168" t="s">
        <v>144</v>
      </c>
    </row>
    <row r="169" spans="2:3" x14ac:dyDescent="0.25">
      <c r="B169" s="13" t="s">
        <v>24</v>
      </c>
      <c r="C169">
        <v>21</v>
      </c>
    </row>
    <row r="170" spans="2:3" x14ac:dyDescent="0.25">
      <c r="B170" s="13" t="s">
        <v>18</v>
      </c>
      <c r="C170">
        <v>26</v>
      </c>
    </row>
    <row r="171" spans="2:3" x14ac:dyDescent="0.25">
      <c r="B171" s="13" t="s">
        <v>157</v>
      </c>
      <c r="C171">
        <v>47</v>
      </c>
    </row>
    <row r="179" spans="2:3" x14ac:dyDescent="0.25">
      <c r="B179" t="s">
        <v>152</v>
      </c>
    </row>
    <row r="180" spans="2:3" x14ac:dyDescent="0.25">
      <c r="B180" s="10">
        <v>38.391304347826086</v>
      </c>
    </row>
    <row r="186" spans="2:3" x14ac:dyDescent="0.25">
      <c r="B186" s="12" t="s">
        <v>6</v>
      </c>
      <c r="C186" t="s">
        <v>16</v>
      </c>
    </row>
    <row r="188" spans="2:3" x14ac:dyDescent="0.25">
      <c r="B188" s="12" t="s">
        <v>156</v>
      </c>
      <c r="C188" t="s">
        <v>144</v>
      </c>
    </row>
    <row r="189" spans="2:3" x14ac:dyDescent="0.25">
      <c r="B189" s="13" t="s">
        <v>66</v>
      </c>
      <c r="C189">
        <v>13</v>
      </c>
    </row>
    <row r="190" spans="2:3" x14ac:dyDescent="0.25">
      <c r="B190" s="13" t="s">
        <v>17</v>
      </c>
      <c r="C190">
        <v>13</v>
      </c>
    </row>
    <row r="191" spans="2:3" x14ac:dyDescent="0.25">
      <c r="B191" s="13" t="s">
        <v>128</v>
      </c>
      <c r="C191">
        <v>1</v>
      </c>
    </row>
    <row r="192" spans="2:3" x14ac:dyDescent="0.25">
      <c r="B192" s="13" t="s">
        <v>126</v>
      </c>
      <c r="C192">
        <v>6</v>
      </c>
    </row>
    <row r="193" spans="2:3" x14ac:dyDescent="0.25">
      <c r="B193" s="13" t="s">
        <v>51</v>
      </c>
      <c r="C193">
        <v>14</v>
      </c>
    </row>
  </sheetData>
  <mergeCells count="1">
    <mergeCell ref="B1:G1"/>
  </mergeCells>
  <pageMargins left="0.7" right="0.7" top="0.75" bottom="0.75" header="0.3" footer="0.3"/>
  <pageSetup orientation="portrait" r:id="rId10"/>
  <drawing r:id="rId11"/>
  <tableParts count="7">
    <tablePart r:id="rId12"/>
    <tablePart r:id="rId13"/>
    <tablePart r:id="rId14"/>
    <tablePart r:id="rId15"/>
    <tablePart r:id="rId16"/>
    <tablePart r:id="rId17"/>
    <tablePart r:id="rId18"/>
  </tableParts>
  <extLst>
    <ext xmlns:x14="http://schemas.microsoft.com/office/spreadsheetml/2009/9/main" uri="{A8765BA9-456A-4dab-B4F3-ACF838C121DE}">
      <x14:slicerList>
        <x14:slicer r:id="rId1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79998168889431442"/>
  </sheetPr>
  <dimension ref="A1:Z41"/>
  <sheetViews>
    <sheetView tabSelected="1" zoomScaleNormal="100" workbookViewId="0">
      <selection activeCell="M49" sqref="M49"/>
    </sheetView>
  </sheetViews>
  <sheetFormatPr defaultColWidth="11.42578125" defaultRowHeight="15" x14ac:dyDescent="0.25"/>
  <cols>
    <col min="1" max="13" width="11.7109375" customWidth="1"/>
  </cols>
  <sheetData>
    <row r="1" spans="1:26" x14ac:dyDescent="0.25">
      <c r="A1" s="11"/>
      <c r="B1" s="11"/>
      <c r="C1" s="11"/>
      <c r="D1" s="11"/>
      <c r="E1" s="11"/>
      <c r="F1" s="11"/>
      <c r="G1" s="11"/>
      <c r="H1" s="11"/>
      <c r="I1" s="11"/>
      <c r="J1" s="11"/>
      <c r="K1" s="11"/>
      <c r="L1" s="11"/>
      <c r="M1" s="11"/>
      <c r="N1" s="11"/>
      <c r="O1" s="11"/>
      <c r="P1" s="11"/>
      <c r="Q1" s="11"/>
      <c r="R1" s="11"/>
      <c r="S1" s="11"/>
      <c r="T1" s="11"/>
      <c r="U1" s="11"/>
      <c r="V1" s="11"/>
      <c r="W1" s="11"/>
      <c r="X1" s="11"/>
      <c r="Y1" s="11"/>
      <c r="Z1" s="11"/>
    </row>
    <row r="2" spans="1:26" x14ac:dyDescent="0.25">
      <c r="A2" s="11"/>
      <c r="B2" s="11"/>
      <c r="C2" s="11"/>
      <c r="D2" s="11"/>
      <c r="E2" s="11"/>
      <c r="F2" s="11"/>
      <c r="G2" s="11"/>
      <c r="H2" s="11"/>
      <c r="I2" s="11"/>
      <c r="J2" s="11"/>
      <c r="K2" s="11"/>
      <c r="L2" s="11"/>
      <c r="M2" s="11"/>
      <c r="N2" s="11"/>
      <c r="O2" s="11"/>
      <c r="P2" s="11"/>
      <c r="Q2" s="11"/>
      <c r="R2" s="11"/>
      <c r="S2" s="11"/>
      <c r="T2" s="11"/>
      <c r="U2" s="11"/>
      <c r="V2" s="11"/>
      <c r="W2" s="11"/>
      <c r="X2" s="11"/>
      <c r="Y2" s="11"/>
      <c r="Z2" s="11"/>
    </row>
    <row r="3" spans="1:26" x14ac:dyDescent="0.25">
      <c r="A3" s="11"/>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1"/>
      <c r="B4" s="11"/>
      <c r="C4" s="11"/>
      <c r="D4" s="11"/>
      <c r="E4" s="11"/>
      <c r="F4" s="11"/>
      <c r="G4" s="11"/>
      <c r="H4" s="11"/>
      <c r="I4" s="11"/>
      <c r="J4" s="11"/>
      <c r="K4" s="11"/>
      <c r="L4" s="11"/>
      <c r="M4" s="11"/>
      <c r="N4" s="11"/>
      <c r="O4" s="11"/>
      <c r="P4" s="11"/>
      <c r="Q4" s="11"/>
      <c r="R4" s="11"/>
      <c r="S4" s="11"/>
      <c r="T4" s="11"/>
      <c r="U4" s="11"/>
      <c r="V4" s="11"/>
      <c r="W4" s="11"/>
      <c r="X4" s="11"/>
      <c r="Y4" s="11"/>
      <c r="Z4" s="11"/>
    </row>
    <row r="5" spans="1:26" x14ac:dyDescent="0.25">
      <c r="A5" s="11"/>
      <c r="B5" s="11"/>
      <c r="C5" s="11"/>
      <c r="D5" s="11"/>
      <c r="E5" s="11"/>
      <c r="F5" s="11"/>
      <c r="G5" s="11"/>
      <c r="H5" s="11"/>
      <c r="I5" s="11"/>
      <c r="J5" s="11"/>
      <c r="K5" s="11"/>
      <c r="L5" s="11"/>
      <c r="M5" s="11"/>
      <c r="N5" s="11"/>
      <c r="O5" s="11"/>
      <c r="P5" s="11"/>
      <c r="Q5" s="11"/>
      <c r="R5" s="11"/>
      <c r="S5" s="11"/>
      <c r="T5" s="11"/>
      <c r="U5" s="11"/>
      <c r="V5" s="11"/>
      <c r="W5" s="11"/>
      <c r="X5" s="11"/>
      <c r="Y5" s="11"/>
      <c r="Z5" s="11"/>
    </row>
    <row r="6" spans="1:26" x14ac:dyDescent="0.25">
      <c r="A6" s="11"/>
      <c r="B6" s="11"/>
      <c r="C6" s="11"/>
      <c r="D6" s="11"/>
      <c r="E6" s="11"/>
      <c r="F6" s="11"/>
      <c r="G6" s="11"/>
      <c r="H6" s="11"/>
      <c r="I6" s="11"/>
      <c r="J6" s="11"/>
      <c r="K6" s="11"/>
      <c r="L6" s="11"/>
      <c r="M6" s="11"/>
      <c r="N6" s="11"/>
      <c r="O6" s="11"/>
      <c r="P6" s="11"/>
      <c r="Q6" s="11"/>
      <c r="R6" s="11"/>
      <c r="S6" s="11"/>
      <c r="T6" s="11"/>
      <c r="U6" s="11"/>
      <c r="V6" s="11"/>
      <c r="W6" s="11"/>
      <c r="X6" s="11"/>
      <c r="Y6" s="11"/>
      <c r="Z6" s="11"/>
    </row>
    <row r="7" spans="1:26" x14ac:dyDescent="0.25">
      <c r="A7" s="11"/>
      <c r="B7" s="11"/>
      <c r="C7" s="11"/>
      <c r="D7" s="11"/>
      <c r="E7" s="11"/>
      <c r="F7" s="11"/>
      <c r="G7" s="11"/>
      <c r="H7" s="11"/>
      <c r="I7" s="11"/>
      <c r="J7" s="11"/>
      <c r="K7" s="11"/>
      <c r="L7" s="11"/>
      <c r="M7" s="11"/>
      <c r="N7" s="11"/>
      <c r="O7" s="11"/>
      <c r="P7" s="11"/>
      <c r="Q7" s="11"/>
      <c r="R7" s="11"/>
      <c r="S7" s="11"/>
      <c r="T7" s="11"/>
      <c r="U7" s="11"/>
      <c r="V7" s="11"/>
      <c r="W7" s="11"/>
      <c r="X7" s="11"/>
      <c r="Y7" s="11"/>
      <c r="Z7" s="11"/>
    </row>
    <row r="8" spans="1:26" x14ac:dyDescent="0.25">
      <c r="A8" s="11"/>
      <c r="B8" s="11"/>
      <c r="C8" s="11"/>
      <c r="D8" s="11"/>
      <c r="E8" s="11"/>
      <c r="F8" s="11"/>
      <c r="G8" s="11"/>
      <c r="H8" s="11"/>
      <c r="I8" s="11"/>
      <c r="J8" s="11"/>
      <c r="K8" s="11"/>
      <c r="L8" s="11"/>
      <c r="M8" s="11"/>
      <c r="N8" s="11"/>
      <c r="O8" s="11"/>
      <c r="P8" s="11"/>
      <c r="Q8" s="11"/>
      <c r="R8" s="11"/>
      <c r="S8" s="11"/>
      <c r="T8" s="11"/>
      <c r="U8" s="11"/>
      <c r="V8" s="11"/>
      <c r="W8" s="11"/>
      <c r="X8" s="11"/>
      <c r="Y8" s="11"/>
      <c r="Z8" s="11"/>
    </row>
    <row r="9" spans="1:26" x14ac:dyDescent="0.25">
      <c r="A9" s="11"/>
      <c r="B9" s="11"/>
      <c r="C9" s="11"/>
      <c r="D9" s="11"/>
      <c r="E9" s="11"/>
      <c r="F9" s="11"/>
      <c r="G9" s="11"/>
      <c r="H9" s="11"/>
      <c r="I9" s="11"/>
      <c r="J9" s="11"/>
      <c r="K9" s="11"/>
      <c r="L9" s="11"/>
      <c r="M9" s="11"/>
      <c r="N9" s="11"/>
      <c r="O9" s="11"/>
      <c r="P9" s="11"/>
      <c r="Q9" s="11"/>
      <c r="R9" s="11"/>
      <c r="S9" s="11"/>
      <c r="T9" s="11"/>
      <c r="U9" s="11"/>
      <c r="V9" s="11"/>
      <c r="W9" s="11"/>
      <c r="X9" s="11"/>
      <c r="Y9" s="11"/>
      <c r="Z9" s="11"/>
    </row>
    <row r="10" spans="1:26"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p N z W P 6 C S 4 e m A A A A + A A A A B I A H A B D b 2 5 m a W c v U G F j a 2 F n Z S 5 4 b W w g o h g A K K A U A A A A A A A A A A A A A A A A A A A A A A A A A A A A h Y + 9 D o I w G E V f h X S n f y p R 8 l E G V 0 l M T A x r U y o 0 Q j G 0 C O / m 4 C P 5 C p I o 6 u Z 4 T 8 5 w 7 u N 2 h 3 R s 6 u C q O 2 d a m y C G K Q q 0 V W 1 h b J m g 3 p / C N U o F 7 K U 6 y 1 I H k 2 x d P L o i Q Z X 3 l 5 i Q Y R j w s M B t V x J O K S N 5 t j u o S j c S f W T z X w 6 N d V 5 a p Z G A 4 y t G c B w x v G I b j p c R A z J j y I z 9 K n w q x h T I D 4 R t X / u + 0 0 K 7 M M u B z B P I + 4 V 4 A l B L A w Q U A A I A C A C q k 3 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p N z W C i K R 7 g O A A A A E Q A A A B M A H A B G b 3 J t d W x h c y 9 T Z W N 0 a W 9 u M S 5 t I K I Y A C i g F A A A A A A A A A A A A A A A A A A A A A A A A A A A A C t O T S 7 J z M 9 T C I b Q h t Y A U E s B A i 0 A F A A C A A g A q p N z W P 6 C S 4 e m A A A A + A A A A B I A A A A A A A A A A A A A A A A A A A A A A E N v b m Z p Z y 9 Q Y W N r Y W d l L n h t b F B L A Q I t A B Q A A g A I A K q T c 1 g P y u m r p A A A A O k A A A A T A A A A A A A A A A A A A A A A A P I A A A B b Q 2 9 u d G V u d F 9 U e X B l c 1 0 u e G 1 s U E s B A i 0 A F A A C A A g A q p N z 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K T 1 T P M G o C l C u O 5 7 / y w o R e Y A A A A A A g A A A A A A E G Y A A A A B A A A g A A A A 1 k 6 2 2 q U P i h o z K Z 1 8 j G j o I r V p u G + m U n s 8 k L x T R 9 + 0 Z Y Q A A A A A D o A A A A A C A A A g A A A A q P 3 n / 7 n V m 9 H J d q m / A i H v f F g m g k W 7 C L X i C A B 1 m z y R o W l Q A A A A 4 W 4 d f M k B a C Y y c U F 4 g 3 3 1 B W t k x M z j Q r A k e C x 5 O t j m w Q c 9 7 B l T 2 G T V F y a g S z x H c M D 8 K x P g S t a P H 9 c T L k l / H a 2 A V S l s L x / H 0 W 2 T Q j V T u 3 A / 8 z 1 A A A A A c E i z L V W n 6 R l W E g n T y P E F l R k D e p W A Q h V e a G m r T p t h V b / H Y / H M V I v Z G j M q r f y i g 6 8 g 5 L F 5 m x m l T y A + w Y r + W a u I t g = = < / D a t a M a s h u p > 
</file>

<file path=customXml/itemProps1.xml><?xml version="1.0" encoding="utf-8"?>
<ds:datastoreItem xmlns:ds="http://schemas.openxmlformats.org/officeDocument/2006/customXml" ds:itemID="{D049CE6F-2209-4F0F-92C5-71462A4CC0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Datos Del Hospital</vt:lpstr>
      <vt:lpstr>Análisis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2025-01-07T01:48:04Z</dcterms:modified>
</cp:coreProperties>
</file>