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2016\Desktop\RM42-CAN-Sensor-Node\CANnode\Output\"/>
    </mc:Choice>
  </mc:AlternateContent>
  <bookViews>
    <workbookView xWindow="0" yWindow="0" windowWidth="28800" windowHeight="1243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30" i="1"/>
  <c r="F31" i="1"/>
  <c r="F32" i="1"/>
  <c r="F33" i="1"/>
  <c r="F34" i="1"/>
  <c r="F35" i="1"/>
  <c r="F27" i="1"/>
  <c r="F17" i="1"/>
  <c r="F18" i="1"/>
  <c r="F19" i="1"/>
  <c r="F20" i="1"/>
  <c r="F21" i="1"/>
  <c r="F22" i="1"/>
  <c r="F23" i="1"/>
  <c r="F24" i="1"/>
  <c r="F25" i="1"/>
  <c r="F16" i="1"/>
  <c r="F7" i="1"/>
  <c r="F8" i="1"/>
  <c r="F9" i="1"/>
  <c r="F10" i="1"/>
  <c r="F11" i="1"/>
  <c r="F12" i="1"/>
  <c r="F13" i="1"/>
  <c r="F6" i="1"/>
  <c r="F3" i="1"/>
  <c r="F4" i="1"/>
  <c r="F2" i="1"/>
</calcChain>
</file>

<file path=xl/sharedStrings.xml><?xml version="1.0" encoding="utf-8"?>
<sst xmlns="http://schemas.openxmlformats.org/spreadsheetml/2006/main" count="339" uniqueCount="199">
  <si>
    <t>Qty</t>
  </si>
  <si>
    <t>Value</t>
  </si>
  <si>
    <t>Device</t>
  </si>
  <si>
    <t>DSOD323</t>
  </si>
  <si>
    <t>D36</t>
  </si>
  <si>
    <t>.1uF</t>
  </si>
  <si>
    <t>.01uF</t>
  </si>
  <si>
    <t>C8, C32, C33, C34, C35, C43, C44, C45</t>
  </si>
  <si>
    <t>0R</t>
  </si>
  <si>
    <t>RES0402</t>
  </si>
  <si>
    <t>R86, R89, R90, R91, R92, R93, R94, R95, R103, R104, R105</t>
  </si>
  <si>
    <t>0ZCJ0050AF2E</t>
  </si>
  <si>
    <t>PTCFUSE-1206</t>
  </si>
  <si>
    <t>F1</t>
  </si>
  <si>
    <t>1K</t>
  </si>
  <si>
    <t>R98, R99, R100, R101</t>
  </si>
  <si>
    <t>1k</t>
  </si>
  <si>
    <t>R40, R66, R67, R68, R69, R77, R78, R79</t>
  </si>
  <si>
    <t>1uF</t>
  </si>
  <si>
    <t>C11, C12, C29, C30, C31, C36, C37, C38, C39, C40, C41, C42, C47, C48, C49, C50</t>
  </si>
  <si>
    <t>C1, C2</t>
  </si>
  <si>
    <t>2.2K</t>
  </si>
  <si>
    <t>R108</t>
  </si>
  <si>
    <t>4.7K</t>
  </si>
  <si>
    <t>R109, R111, R112, R113</t>
  </si>
  <si>
    <t>4.7uF</t>
  </si>
  <si>
    <t>CAP0805</t>
  </si>
  <si>
    <t>7M-16.000MAAJ-T</t>
  </si>
  <si>
    <t>XTAL1</t>
  </si>
  <si>
    <t>10K</t>
  </si>
  <si>
    <t>R97, R102</t>
  </si>
  <si>
    <t>12K</t>
  </si>
  <si>
    <t>R110</t>
  </si>
  <si>
    <t>12M</t>
  </si>
  <si>
    <t>CRYSTAL-SMD</t>
  </si>
  <si>
    <t>Y1</t>
  </si>
  <si>
    <t>20.1K</t>
  </si>
  <si>
    <t>R8</t>
  </si>
  <si>
    <t>20.1k</t>
  </si>
  <si>
    <t>R10, R12, R14, R16, R18, R20, R22, R24, R26, R28, R30, R32, R34, R36, R38, R43, R45, R47, R49, R51, R53, R55, R57</t>
  </si>
  <si>
    <t>R41, R42</t>
  </si>
  <si>
    <t>22pF</t>
  </si>
  <si>
    <t>CAP0402</t>
  </si>
  <si>
    <t>22uF</t>
  </si>
  <si>
    <t>39K</t>
  </si>
  <si>
    <t>R9, R11, R13, R15, R17, R19, R21, R23, R25, R27, R29, R31, R33, R35, R37, R39, R44, R46, R48, R50, R52, R54, R56, R58, R60</t>
  </si>
  <si>
    <t>47uF</t>
  </si>
  <si>
    <t>C4</t>
  </si>
  <si>
    <t>93LC56C-I/SN</t>
  </si>
  <si>
    <t>U11</t>
  </si>
  <si>
    <t>100K</t>
  </si>
  <si>
    <t>R115</t>
  </si>
  <si>
    <t>100k</t>
  </si>
  <si>
    <t>R7</t>
  </si>
  <si>
    <t>100nF</t>
  </si>
  <si>
    <t>C13, C14, C15, C16, C17, C18, C19, C21, C22, C23, C24, C25, C73, C75</t>
  </si>
  <si>
    <t>C51, C52, C53, C54, C55, C60, C61, C62, C63, C64, C65, C66, C67, C68, C69, C70</t>
  </si>
  <si>
    <t>C6, C74</t>
  </si>
  <si>
    <t>120R</t>
  </si>
  <si>
    <t>R114</t>
  </si>
  <si>
    <t>R96</t>
  </si>
  <si>
    <t>200R</t>
  </si>
  <si>
    <t>R106, R107</t>
  </si>
  <si>
    <t>220R @ 100M</t>
  </si>
  <si>
    <t>INDUCTOR</t>
  </si>
  <si>
    <t>FB1, FB2</t>
  </si>
  <si>
    <t>R3</t>
  </si>
  <si>
    <t>250k</t>
  </si>
  <si>
    <t>R1, R2</t>
  </si>
  <si>
    <t>R61, R62, R63, R64, R65, R70, R71, R72, R73, R74, R75, R76, R81, R82, R83, R84</t>
  </si>
  <si>
    <t>X2</t>
  </si>
  <si>
    <t>AS14-35</t>
  </si>
  <si>
    <t>X1</t>
  </si>
  <si>
    <t>DNP</t>
  </si>
  <si>
    <t>R5, R6, R59</t>
  </si>
  <si>
    <t>FDV302P</t>
  </si>
  <si>
    <t>PMOSSOT23</t>
  </si>
  <si>
    <t>Q1, Q3</t>
  </si>
  <si>
    <t>FT2232HL</t>
  </si>
  <si>
    <t>U10</t>
  </si>
  <si>
    <t>ISO1050DUB</t>
  </si>
  <si>
    <t>IC1, IC2</t>
  </si>
  <si>
    <t>LM324PW</t>
  </si>
  <si>
    <t>U1, U3, U4, U5, U6, U8</t>
  </si>
  <si>
    <t>RM42L432_PZ_100RM42L432_PZ_100</t>
  </si>
  <si>
    <t>U7</t>
  </si>
  <si>
    <t>TPS70445_PWP_24</t>
  </si>
  <si>
    <t>U2</t>
  </si>
  <si>
    <t>TVS DIODE</t>
  </si>
  <si>
    <t>D2, D3, D4, D5, D6, D7, D8, D9, D10, D11, D12, D13, D14, D15, D16, D17, D18, D19, D20, D21, D22, D23, D24, D25, D30, D31, D32, D33, D34, D35</t>
  </si>
  <si>
    <t>USB-CON-5PIN-105017-0001</t>
  </si>
  <si>
    <t>U$5</t>
  </si>
  <si>
    <t>XC2C32A-6CP56C</t>
  </si>
  <si>
    <t>U9</t>
  </si>
  <si>
    <t>Item #</t>
  </si>
  <si>
    <t>Ref Des</t>
  </si>
  <si>
    <t>Manufacturer</t>
  </si>
  <si>
    <t>Mfg Part #</t>
  </si>
  <si>
    <t>Description</t>
  </si>
  <si>
    <t>Package</t>
  </si>
  <si>
    <t>Type</t>
  </si>
  <si>
    <t>Your Instructions</t>
  </si>
  <si>
    <t>C20, C26, C46, C56, C57, C58, C59</t>
  </si>
  <si>
    <t>C27, C28, C71, C72</t>
  </si>
  <si>
    <t>C3, C5</t>
  </si>
  <si>
    <t>Ferrite Bead</t>
    <phoneticPr fontId="0" type="noConversion"/>
  </si>
  <si>
    <t>BLM21PG221SN1D</t>
    <phoneticPr fontId="0" type="noConversion"/>
  </si>
  <si>
    <t>MURATA</t>
    <phoneticPr fontId="0" type="noConversion"/>
  </si>
  <si>
    <t>0805</t>
  </si>
  <si>
    <t>0402</t>
  </si>
  <si>
    <t>1206</t>
  </si>
  <si>
    <t>C7, C9, C10, C76</t>
  </si>
  <si>
    <t>Bel Fuse Inc.</t>
  </si>
  <si>
    <t>PTC RESTTBLE 0.50A 24V CHIP 1206</t>
  </si>
  <si>
    <t>SMD</t>
  </si>
  <si>
    <t>7M-12.000MEEQ-T</t>
  </si>
  <si>
    <t>TXC</t>
  </si>
  <si>
    <t>Crystal 12MHZ</t>
  </si>
  <si>
    <t>3.2*2.5mm</t>
  </si>
  <si>
    <t>Phoenix Contact</t>
  </si>
  <si>
    <t>CONN TERM BLOCK 9POS 3.5MM</t>
  </si>
  <si>
    <t>Through Hole</t>
  </si>
  <si>
    <t>32*7.3mm</t>
  </si>
  <si>
    <t>D29</t>
  </si>
  <si>
    <t>D28</t>
  </si>
  <si>
    <t>CHIP-LED-YELLOW</t>
  </si>
  <si>
    <t>CHIP-LED-BLUE</t>
  </si>
  <si>
    <t>LTW-170TK</t>
  </si>
  <si>
    <t xml:space="preserve"> Lite-On Inc.</t>
  </si>
  <si>
    <t>LED WHITE 0805 SMD</t>
  </si>
  <si>
    <t>BLUE</t>
  </si>
  <si>
    <t>YELLOW</t>
  </si>
  <si>
    <t>LED BLUE CLEAR 0805 SMD</t>
  </si>
  <si>
    <t>LTST-C170TBKT</t>
  </si>
  <si>
    <t>GREEN</t>
  </si>
  <si>
    <t>CHIP-LED-GREEN</t>
  </si>
  <si>
    <t>APHCM2012ZGC-F01</t>
  </si>
  <si>
    <t>Kingbright</t>
  </si>
  <si>
    <t>LED GREEN CLEAR 0805 SMD</t>
  </si>
  <si>
    <t>Molex, LLC</t>
  </si>
  <si>
    <t>USB - micro B Receptacle Connector 5 Position Board Cutout, Surface Mount, Right Angle</t>
  </si>
  <si>
    <t>7.5*5.0mm</t>
  </si>
  <si>
    <t>UCLAMP1201P.TCT</t>
  </si>
  <si>
    <t>Semtech Corporation</t>
  </si>
  <si>
    <t>TVS DIODE 12VWM 25VC 2SLP</t>
  </si>
  <si>
    <t>TVS0402</t>
  </si>
  <si>
    <t>D37</t>
  </si>
  <si>
    <t>DIODE ESD 5V UNIDIR 0402</t>
  </si>
  <si>
    <t>Comchip Technology</t>
  </si>
  <si>
    <t>CPDQR5V0USP-HF</t>
  </si>
  <si>
    <t>Zener</t>
  </si>
  <si>
    <t>5V</t>
  </si>
  <si>
    <t>D1</t>
  </si>
  <si>
    <t>V5.5MLA0805NH</t>
  </si>
  <si>
    <t xml:space="preserve"> Littelfuse Inc.</t>
  </si>
  <si>
    <t xml:space="preserve"> VARISTOR 7.1V 120A 0805</t>
  </si>
  <si>
    <t>5.5V</t>
  </si>
  <si>
    <t>Varistor</t>
  </si>
  <si>
    <t>D38</t>
  </si>
  <si>
    <t>APG1005VGC-T-5MAV</t>
  </si>
  <si>
    <t>LED GREEN CLEAR 0402 SMD</t>
  </si>
  <si>
    <t>Samsung Electro-Mechanics America, Inc.</t>
  </si>
  <si>
    <t>RES SMD 619 OHM 1% 1/16W 0402</t>
  </si>
  <si>
    <t>RC1005F6190CS</t>
  </si>
  <si>
    <t>NSR0320MW2T1G</t>
  </si>
  <si>
    <t xml:space="preserve"> DIODE SCHOTTKY 20V 1A SOD323</t>
  </si>
  <si>
    <t>ON Semiconductor</t>
  </si>
  <si>
    <t>SOD323</t>
  </si>
  <si>
    <t>20V</t>
  </si>
  <si>
    <t>Microchip Technology</t>
  </si>
  <si>
    <t>IC EEPROM 2KBIT 3MHZ 8SOIC</t>
  </si>
  <si>
    <t>8-SOIC</t>
  </si>
  <si>
    <t xml:space="preserve"> Fairchild Semiconductor</t>
  </si>
  <si>
    <t>MOSFET P-CH 25V 120MA SOT-23</t>
  </si>
  <si>
    <t>SOT-23</t>
  </si>
  <si>
    <t xml:space="preserve"> FTDI, Future Technology Devices International Ltd</t>
  </si>
  <si>
    <t xml:space="preserve">IC USB HS DUAL UART/FIFO 64-LQFP </t>
  </si>
  <si>
    <t>64-LQFP</t>
  </si>
  <si>
    <t>IC TXRX CAN 5V 8SOP</t>
  </si>
  <si>
    <t>8-SOP</t>
  </si>
  <si>
    <t>ISO1050DUBR</t>
  </si>
  <si>
    <t xml:space="preserve"> Texas Instruments</t>
  </si>
  <si>
    <t>IC OPAMP GP 1.2MHZ 14TSSOP</t>
  </si>
  <si>
    <t>14-TSSOP</t>
  </si>
  <si>
    <t>RM42L432BPZT</t>
  </si>
  <si>
    <t>IC MCU 16BIT 384KB FLASH 100LQFP</t>
  </si>
  <si>
    <t>100-LQFP</t>
  </si>
  <si>
    <t>TPS70445PWP</t>
  </si>
  <si>
    <t>IC REG LDO 3.3V/1.2V 24HTSSOP</t>
  </si>
  <si>
    <t>24-HTSSOP</t>
  </si>
  <si>
    <t>D26, D27</t>
  </si>
  <si>
    <t>Autosport connector</t>
  </si>
  <si>
    <t>AS214-35-PN</t>
  </si>
  <si>
    <t>Deutch</t>
  </si>
  <si>
    <t>do not populate</t>
  </si>
  <si>
    <t>Xilinx Inc.</t>
  </si>
  <si>
    <t xml:space="preserve"> IC CPLD 32MC 5.5NS 56BGA</t>
  </si>
  <si>
    <t>56-LFBGA, CSPBGA</t>
  </si>
  <si>
    <t>possibe replacment:  XC2C64A-7CPG56I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</si>
</sst>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9C0006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/>
    </xf>
    <xf numFmtId="49" fontId="0" fillId="0" borderId="0" xfId="0" applyNumberFormat="1" applyAlignment="1"/>
    <xf numFmtId="0" fontId="4" fillId="0" borderId="0" xfId="0" applyFont="1" applyAlignment="1">
      <alignment vertical="center" wrapText="1"/>
    </xf>
    <xf numFmtId="0" fontId="4" fillId="0" borderId="0" xfId="0" applyFont="1"/>
    <xf numFmtId="0" fontId="3" fillId="2" borderId="0" xfId="1" applyAlignment="1"/>
    <xf numFmtId="0" fontId="3" fillId="2" borderId="0" xfId="1" applyAlignment="1">
      <alignment vertical="center"/>
    </xf>
    <xf numFmtId="49" fontId="3" fillId="2" borderId="0" xfId="1" applyNumberFormat="1" applyAlignment="1"/>
    <xf numFmtId="0" fontId="3" fillId="2" borderId="0" xfId="1" applyAlignment="1">
      <alignment vertical="center" wrapText="1"/>
    </xf>
    <xf numFmtId="0" fontId="0" fillId="0" borderId="0" xfId="0" applyBorder="1" applyAlignment="1">
      <alignment vertical="center" wrapText="1"/>
    </xf>
    <xf numFmtId="0" fontId="5" fillId="0" borderId="0" xfId="0" applyFont="1"/>
  </cellXfs>
  <cellStyles count="2">
    <cellStyle name="Bad" xfId="1" builtinId="27"/>
    <cellStyle name="Normal" xfId="0" builtinId="0"/>
  </cellStyles>
  <dxfs count="11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55" totalsRowShown="0">
  <autoFilter ref="A1:K55"/>
  <sortState ref="A2:K56">
    <sortCondition ref="J2:J55" customList=".01uF,.1uF,.1uF,0R,0ZCJ0050AF2E,100K,100k,100nF,100nF,100nF,10K,120R,12K,12M,1751316,1K,1k,1uF,1uF,2.2K,20.1K,20.1k,200,200R,22,220R @ 100M,22pF,22uF,250,250k,39K,4.7K,4.7uF,47uF,698,7M-16.000MAAJ-T,93LC56C-I/SN"/>
  </sortState>
  <tableColumns count="11">
    <tableColumn id="1" name="Item #" dataDxfId="10"/>
    <tableColumn id="2" name="Ref Des" dataDxfId="9"/>
    <tableColumn id="3" name="Qty" dataDxfId="8"/>
    <tableColumn id="4" name="Manufacturer" dataDxfId="7"/>
    <tableColumn id="5" name="Mfg Part #" dataDxfId="6"/>
    <tableColumn id="6" name="Description" dataDxfId="5"/>
    <tableColumn id="7" name="Package" dataDxfId="4"/>
    <tableColumn id="8" name="Type" dataDxfId="3"/>
    <tableColumn id="9" name="Your Instructions" dataDxfId="2"/>
    <tableColumn id="12" name="Value" dataDxfId="1"/>
    <tableColumn id="13" name="Dev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workbookViewId="0">
      <selection activeCell="L48" sqref="L48"/>
    </sheetView>
  </sheetViews>
  <sheetFormatPr defaultRowHeight="15" x14ac:dyDescent="0.25"/>
  <cols>
    <col min="1" max="1" width="9.140625" style="7"/>
    <col min="2" max="2" width="22.85546875" style="7" customWidth="1"/>
    <col min="3" max="3" width="9.140625" style="7"/>
    <col min="4" max="4" width="15.140625" style="7" customWidth="1"/>
    <col min="5" max="5" width="12.7109375" style="7" customWidth="1"/>
    <col min="6" max="6" width="22.140625" style="7" customWidth="1"/>
    <col min="7" max="7" width="11" style="12" customWidth="1"/>
    <col min="8" max="8" width="9.140625" style="7"/>
    <col min="9" max="9" width="18.140625" style="7" customWidth="1"/>
    <col min="10" max="10" width="25.42578125" style="6" customWidth="1"/>
    <col min="11" max="11" width="19.85546875" style="6" customWidth="1"/>
    <col min="12" max="12" width="40.140625" style="6" customWidth="1"/>
    <col min="13" max="16384" width="9.140625" style="6"/>
  </cols>
  <sheetData>
    <row r="1" spans="1:11" x14ac:dyDescent="0.25">
      <c r="A1" s="3" t="s">
        <v>94</v>
      </c>
      <c r="B1" s="3" t="s">
        <v>95</v>
      </c>
      <c r="C1" s="4" t="s">
        <v>0</v>
      </c>
      <c r="D1" s="3" t="s">
        <v>96</v>
      </c>
      <c r="E1" s="3" t="s">
        <v>97</v>
      </c>
      <c r="F1" s="3" t="s">
        <v>98</v>
      </c>
      <c r="G1" s="11" t="s">
        <v>99</v>
      </c>
      <c r="H1" s="5" t="s">
        <v>100</v>
      </c>
      <c r="I1" s="5" t="s">
        <v>101</v>
      </c>
      <c r="J1" s="2" t="s">
        <v>1</v>
      </c>
      <c r="K1" s="2" t="s">
        <v>2</v>
      </c>
    </row>
    <row r="2" spans="1:11" x14ac:dyDescent="0.25">
      <c r="B2" s="8" t="s">
        <v>7</v>
      </c>
      <c r="C2" s="8">
        <v>8</v>
      </c>
      <c r="F2" s="7" t="str">
        <f>CONCATENATE(LEFT(Table1[[#This Row],[Device]],3)," ",Table1[[#This Row],[Value]]," ",RIGHT(Table1[[#This Row],[Device]],4))</f>
        <v>CAP .01uF 0402</v>
      </c>
      <c r="G2" s="12" t="s">
        <v>109</v>
      </c>
      <c r="H2" s="7" t="s">
        <v>114</v>
      </c>
      <c r="J2" s="1" t="s">
        <v>6</v>
      </c>
      <c r="K2" s="1" t="s">
        <v>42</v>
      </c>
    </row>
    <row r="3" spans="1:11" x14ac:dyDescent="0.25">
      <c r="B3" s="8" t="s">
        <v>111</v>
      </c>
      <c r="C3" s="8">
        <v>4</v>
      </c>
      <c r="F3" s="7" t="str">
        <f>CONCATENATE(LEFT(Table1[[#This Row],[Device]],3)," ",Table1[[#This Row],[Value]]," ",RIGHT(Table1[[#This Row],[Device]],4))</f>
        <v>CAP .1uF 0402</v>
      </c>
      <c r="G3" s="12" t="s">
        <v>109</v>
      </c>
      <c r="H3" s="7" t="s">
        <v>114</v>
      </c>
      <c r="J3" s="1" t="s">
        <v>5</v>
      </c>
      <c r="K3" s="1" t="s">
        <v>42</v>
      </c>
    </row>
    <row r="4" spans="1:11" x14ac:dyDescent="0.25">
      <c r="B4" s="8" t="s">
        <v>10</v>
      </c>
      <c r="C4" s="8">
        <v>11</v>
      </c>
      <c r="F4" s="7" t="str">
        <f>CONCATENATE(LEFT(Table1[[#This Row],[Device]],3)," ",Table1[[#This Row],[Value]]," ",RIGHT(Table1[[#This Row],[Device]],4))</f>
        <v>RES 0R 0402</v>
      </c>
      <c r="G4" s="12" t="s">
        <v>109</v>
      </c>
      <c r="H4" s="7" t="s">
        <v>114</v>
      </c>
      <c r="J4" s="1" t="s">
        <v>8</v>
      </c>
      <c r="K4" s="1" t="s">
        <v>9</v>
      </c>
    </row>
    <row r="5" spans="1:11" x14ac:dyDescent="0.25">
      <c r="B5" s="8" t="s">
        <v>13</v>
      </c>
      <c r="C5" s="8">
        <v>1</v>
      </c>
      <c r="D5" s="7" t="s">
        <v>112</v>
      </c>
      <c r="E5" s="7" t="s">
        <v>11</v>
      </c>
      <c r="F5" s="7" t="s">
        <v>113</v>
      </c>
      <c r="G5" s="12" t="s">
        <v>110</v>
      </c>
      <c r="H5" s="7" t="s">
        <v>114</v>
      </c>
      <c r="J5" s="1" t="s">
        <v>11</v>
      </c>
      <c r="K5" s="1" t="s">
        <v>12</v>
      </c>
    </row>
    <row r="6" spans="1:11" x14ac:dyDescent="0.25">
      <c r="B6" s="8" t="s">
        <v>51</v>
      </c>
      <c r="C6" s="8">
        <v>1</v>
      </c>
      <c r="F6" s="7" t="str">
        <f>CONCATENATE(LEFT(Table1[[#This Row],[Device]],3)," ",Table1[[#This Row],[Value]]," ",RIGHT(Table1[[#This Row],[Device]],4))</f>
        <v>RES 100K 0402</v>
      </c>
      <c r="G6" s="12" t="s">
        <v>109</v>
      </c>
      <c r="H6" s="7" t="s">
        <v>114</v>
      </c>
      <c r="J6" s="1" t="s">
        <v>50</v>
      </c>
      <c r="K6" s="1" t="s">
        <v>9</v>
      </c>
    </row>
    <row r="7" spans="1:11" x14ac:dyDescent="0.25">
      <c r="B7" s="8" t="s">
        <v>53</v>
      </c>
      <c r="C7" s="8">
        <v>1</v>
      </c>
      <c r="F7" s="7" t="str">
        <f>CONCATENATE(LEFT(Table1[[#This Row],[Device]],3)," ",Table1[[#This Row],[Value]]," ",RIGHT(Table1[[#This Row],[Device]],4))</f>
        <v>RES 100k 0402</v>
      </c>
      <c r="G7" s="12" t="s">
        <v>109</v>
      </c>
      <c r="H7" s="7" t="s">
        <v>114</v>
      </c>
      <c r="J7" s="1" t="s">
        <v>52</v>
      </c>
      <c r="K7" s="1" t="s">
        <v>9</v>
      </c>
    </row>
    <row r="8" spans="1:11" x14ac:dyDescent="0.25">
      <c r="B8" s="8" t="s">
        <v>55</v>
      </c>
      <c r="C8" s="8">
        <v>14</v>
      </c>
      <c r="F8" s="7" t="str">
        <f>CONCATENATE(LEFT(Table1[[#This Row],[Device]],3)," ",Table1[[#This Row],[Value]]," ",RIGHT(Table1[[#This Row],[Device]],4))</f>
        <v>CAP 100nF 0402</v>
      </c>
      <c r="G8" s="12" t="s">
        <v>109</v>
      </c>
      <c r="H8" s="7" t="s">
        <v>114</v>
      </c>
      <c r="J8" s="1" t="s">
        <v>54</v>
      </c>
      <c r="K8" s="1" t="s">
        <v>42</v>
      </c>
    </row>
    <row r="9" spans="1:11" x14ac:dyDescent="0.25">
      <c r="B9" s="8" t="s">
        <v>56</v>
      </c>
      <c r="C9" s="8">
        <v>16</v>
      </c>
      <c r="F9" s="7" t="str">
        <f>CONCATENATE(LEFT(Table1[[#This Row],[Device]],3)," ",Table1[[#This Row],[Value]]," ",RIGHT(Table1[[#This Row],[Device]],4))</f>
        <v>CAP 100nF 0402</v>
      </c>
      <c r="G9" s="12" t="s">
        <v>109</v>
      </c>
      <c r="H9" s="7" t="s">
        <v>114</v>
      </c>
      <c r="J9" s="1" t="s">
        <v>54</v>
      </c>
      <c r="K9" s="1" t="s">
        <v>42</v>
      </c>
    </row>
    <row r="10" spans="1:11" x14ac:dyDescent="0.25">
      <c r="B10" s="8" t="s">
        <v>57</v>
      </c>
      <c r="C10" s="8">
        <v>2</v>
      </c>
      <c r="F10" s="7" t="str">
        <f>CONCATENATE(LEFT(Table1[[#This Row],[Device]],3)," ",Table1[[#This Row],[Value]]," ",RIGHT(Table1[[#This Row],[Device]],4))</f>
        <v>CAP 100nF 0402</v>
      </c>
      <c r="G10" s="12" t="s">
        <v>109</v>
      </c>
      <c r="H10" s="7" t="s">
        <v>114</v>
      </c>
      <c r="J10" s="1" t="s">
        <v>54</v>
      </c>
      <c r="K10" s="1" t="s">
        <v>42</v>
      </c>
    </row>
    <row r="11" spans="1:11" x14ac:dyDescent="0.25">
      <c r="B11" s="8" t="s">
        <v>30</v>
      </c>
      <c r="C11" s="8">
        <v>2</v>
      </c>
      <c r="F11" s="7" t="str">
        <f>CONCATENATE(LEFT(Table1[[#This Row],[Device]],3)," ",Table1[[#This Row],[Value]]," ",RIGHT(Table1[[#This Row],[Device]],4))</f>
        <v>RES 10K 0402</v>
      </c>
      <c r="G11" s="12" t="s">
        <v>109</v>
      </c>
      <c r="H11" s="7" t="s">
        <v>114</v>
      </c>
      <c r="J11" s="1" t="s">
        <v>29</v>
      </c>
      <c r="K11" s="1" t="s">
        <v>9</v>
      </c>
    </row>
    <row r="12" spans="1:11" x14ac:dyDescent="0.25">
      <c r="B12" s="8" t="s">
        <v>59</v>
      </c>
      <c r="C12" s="8">
        <v>1</v>
      </c>
      <c r="F12" s="7" t="str">
        <f>CONCATENATE(LEFT(Table1[[#This Row],[Device]],3)," ",Table1[[#This Row],[Value]]," ",RIGHT(Table1[[#This Row],[Device]],4))</f>
        <v>RES 120R 0402</v>
      </c>
      <c r="G12" s="12" t="s">
        <v>109</v>
      </c>
      <c r="H12" s="7" t="s">
        <v>114</v>
      </c>
      <c r="J12" s="1" t="s">
        <v>58</v>
      </c>
      <c r="K12" s="1" t="s">
        <v>9</v>
      </c>
    </row>
    <row r="13" spans="1:11" x14ac:dyDescent="0.25">
      <c r="B13" s="8" t="s">
        <v>32</v>
      </c>
      <c r="C13" s="8">
        <v>1</v>
      </c>
      <c r="F13" s="7" t="str">
        <f>CONCATENATE(LEFT(Table1[[#This Row],[Device]],3)," ",Table1[[#This Row],[Value]]," ",RIGHT(Table1[[#This Row],[Device]],4))</f>
        <v>RES 12K 0402</v>
      </c>
      <c r="G13" s="12" t="s">
        <v>109</v>
      </c>
      <c r="H13" s="7" t="s">
        <v>114</v>
      </c>
      <c r="J13" s="1" t="s">
        <v>31</v>
      </c>
      <c r="K13" s="1" t="s">
        <v>9</v>
      </c>
    </row>
    <row r="14" spans="1:11" x14ac:dyDescent="0.25">
      <c r="A14" s="15"/>
      <c r="B14" s="16" t="s">
        <v>35</v>
      </c>
      <c r="C14" s="16">
        <v>1</v>
      </c>
      <c r="D14" s="15" t="s">
        <v>116</v>
      </c>
      <c r="E14" s="15" t="s">
        <v>115</v>
      </c>
      <c r="F14" s="15" t="s">
        <v>117</v>
      </c>
      <c r="G14" s="17" t="s">
        <v>118</v>
      </c>
      <c r="H14" s="15"/>
      <c r="I14" s="15"/>
      <c r="J14" s="18" t="s">
        <v>33</v>
      </c>
      <c r="K14" s="18" t="s">
        <v>34</v>
      </c>
    </row>
    <row r="15" spans="1:11" x14ac:dyDescent="0.25">
      <c r="B15" s="8" t="s">
        <v>70</v>
      </c>
      <c r="C15" s="8">
        <v>1</v>
      </c>
      <c r="D15" s="7" t="s">
        <v>119</v>
      </c>
      <c r="E15" s="13">
        <v>1751316</v>
      </c>
      <c r="F15" s="7" t="s">
        <v>120</v>
      </c>
      <c r="G15" s="12" t="s">
        <v>122</v>
      </c>
      <c r="H15" s="7" t="s">
        <v>121</v>
      </c>
      <c r="J15" s="19">
        <v>1751316</v>
      </c>
      <c r="K15" s="19">
        <v>1751316</v>
      </c>
    </row>
    <row r="16" spans="1:11" x14ac:dyDescent="0.25">
      <c r="B16" s="8" t="s">
        <v>15</v>
      </c>
      <c r="C16" s="8">
        <v>4</v>
      </c>
      <c r="F16" s="7" t="str">
        <f>CONCATENATE(LEFT(Table1[[#This Row],[Device]],3)," ",Table1[[#This Row],[Value]]," ",RIGHT(Table1[[#This Row],[Device]],4))</f>
        <v>RES 1K 0402</v>
      </c>
      <c r="G16" s="12" t="s">
        <v>109</v>
      </c>
      <c r="H16" s="7" t="s">
        <v>114</v>
      </c>
      <c r="J16" s="1" t="s">
        <v>14</v>
      </c>
      <c r="K16" s="1" t="s">
        <v>9</v>
      </c>
    </row>
    <row r="17" spans="2:11" x14ac:dyDescent="0.25">
      <c r="B17" s="8" t="s">
        <v>17</v>
      </c>
      <c r="C17" s="8">
        <v>8</v>
      </c>
      <c r="F17" s="7" t="str">
        <f>CONCATENATE(LEFT(Table1[[#This Row],[Device]],3)," ",Table1[[#This Row],[Value]]," ",RIGHT(Table1[[#This Row],[Device]],4))</f>
        <v>RES 1k 0402</v>
      </c>
      <c r="G17" s="12" t="s">
        <v>109</v>
      </c>
      <c r="H17" s="7" t="s">
        <v>114</v>
      </c>
      <c r="J17" s="1" t="s">
        <v>16</v>
      </c>
      <c r="K17" s="1" t="s">
        <v>9</v>
      </c>
    </row>
    <row r="18" spans="2:11" x14ac:dyDescent="0.25">
      <c r="B18" s="8" t="s">
        <v>19</v>
      </c>
      <c r="C18" s="8">
        <v>16</v>
      </c>
      <c r="F18" s="7" t="str">
        <f>CONCATENATE(LEFT(Table1[[#This Row],[Device]],3)," ",Table1[[#This Row],[Value]]," ",RIGHT(Table1[[#This Row],[Device]],4))</f>
        <v>CAP 1uF 0402</v>
      </c>
      <c r="G18" s="12" t="s">
        <v>109</v>
      </c>
      <c r="H18" s="7" t="s">
        <v>114</v>
      </c>
      <c r="J18" s="1" t="s">
        <v>18</v>
      </c>
      <c r="K18" s="1" t="s">
        <v>42</v>
      </c>
    </row>
    <row r="19" spans="2:11" x14ac:dyDescent="0.25">
      <c r="B19" s="8" t="s">
        <v>20</v>
      </c>
      <c r="C19" s="8">
        <v>2</v>
      </c>
      <c r="F19" s="7" t="str">
        <f>CONCATENATE(LEFT(Table1[[#This Row],[Device]],3)," ",Table1[[#This Row],[Value]]," ",RIGHT(Table1[[#This Row],[Device]],4))</f>
        <v>CAP 1uF 0402</v>
      </c>
      <c r="G19" s="12" t="s">
        <v>109</v>
      </c>
      <c r="H19" s="7" t="s">
        <v>114</v>
      </c>
      <c r="J19" s="1" t="s">
        <v>18</v>
      </c>
      <c r="K19" s="1" t="s">
        <v>42</v>
      </c>
    </row>
    <row r="20" spans="2:11" x14ac:dyDescent="0.25">
      <c r="B20" s="8" t="s">
        <v>22</v>
      </c>
      <c r="C20" s="8">
        <v>1</v>
      </c>
      <c r="F20" s="7" t="str">
        <f>CONCATENATE(LEFT(Table1[[#This Row],[Device]],3)," ",Table1[[#This Row],[Value]]," ",RIGHT(Table1[[#This Row],[Device]],4))</f>
        <v>RES 2.2K 0402</v>
      </c>
      <c r="G20" s="12" t="s">
        <v>109</v>
      </c>
      <c r="H20" s="7" t="s">
        <v>114</v>
      </c>
      <c r="J20" s="1" t="s">
        <v>21</v>
      </c>
      <c r="K20" s="1" t="s">
        <v>9</v>
      </c>
    </row>
    <row r="21" spans="2:11" x14ac:dyDescent="0.25">
      <c r="B21" s="8" t="s">
        <v>37</v>
      </c>
      <c r="C21" s="8">
        <v>1</v>
      </c>
      <c r="F21" s="7" t="str">
        <f>CONCATENATE(LEFT(Table1[[#This Row],[Device]],3)," ",Table1[[#This Row],[Value]]," ",RIGHT(Table1[[#This Row],[Device]],4))</f>
        <v>RES 20.1K 0402</v>
      </c>
      <c r="G21" s="12" t="s">
        <v>109</v>
      </c>
      <c r="H21" s="7" t="s">
        <v>114</v>
      </c>
      <c r="J21" s="1" t="s">
        <v>36</v>
      </c>
      <c r="K21" s="1" t="s">
        <v>9</v>
      </c>
    </row>
    <row r="22" spans="2:11" x14ac:dyDescent="0.25">
      <c r="B22" s="8" t="s">
        <v>39</v>
      </c>
      <c r="C22" s="8">
        <v>23</v>
      </c>
      <c r="F22" s="7" t="str">
        <f>CONCATENATE(LEFT(Table1[[#This Row],[Device]],3)," ",Table1[[#This Row],[Value]]," ",RIGHT(Table1[[#This Row],[Device]],4))</f>
        <v>RES 20.1k 0402</v>
      </c>
      <c r="G22" s="12" t="s">
        <v>109</v>
      </c>
      <c r="H22" s="7" t="s">
        <v>114</v>
      </c>
      <c r="J22" s="1" t="s">
        <v>38</v>
      </c>
      <c r="K22" s="1" t="s">
        <v>9</v>
      </c>
    </row>
    <row r="23" spans="2:11" x14ac:dyDescent="0.25">
      <c r="B23" s="8" t="s">
        <v>60</v>
      </c>
      <c r="C23" s="8">
        <v>1</v>
      </c>
      <c r="F23" s="7" t="str">
        <f>CONCATENATE(LEFT(Table1[[#This Row],[Device]],3)," ",Table1[[#This Row],[Value]]," ",RIGHT(Table1[[#This Row],[Device]],4))</f>
        <v>RES 200 0402</v>
      </c>
      <c r="G23" s="12" t="s">
        <v>109</v>
      </c>
      <c r="H23" s="7" t="s">
        <v>114</v>
      </c>
      <c r="J23" s="1">
        <v>200</v>
      </c>
      <c r="K23" s="1" t="s">
        <v>9</v>
      </c>
    </row>
    <row r="24" spans="2:11" x14ac:dyDescent="0.25">
      <c r="B24" s="8" t="s">
        <v>62</v>
      </c>
      <c r="C24" s="8">
        <v>2</v>
      </c>
      <c r="F24" s="7" t="str">
        <f>CONCATENATE(LEFT(Table1[[#This Row],[Device]],3)," ",Table1[[#This Row],[Value]]," ",RIGHT(Table1[[#This Row],[Device]],4))</f>
        <v>RES 200R 0402</v>
      </c>
      <c r="G24" s="12" t="s">
        <v>109</v>
      </c>
      <c r="H24" s="7" t="s">
        <v>114</v>
      </c>
      <c r="J24" s="1" t="s">
        <v>61</v>
      </c>
      <c r="K24" s="1" t="s">
        <v>9</v>
      </c>
    </row>
    <row r="25" spans="2:11" x14ac:dyDescent="0.25">
      <c r="B25" s="8" t="s">
        <v>40</v>
      </c>
      <c r="C25" s="8">
        <v>2</v>
      </c>
      <c r="F25" s="7" t="str">
        <f>CONCATENATE(LEFT(Table1[[#This Row],[Device]],3)," ",Table1[[#This Row],[Value]]," ",RIGHT(Table1[[#This Row],[Device]],4))</f>
        <v>RES 22 0402</v>
      </c>
      <c r="G25" s="12" t="s">
        <v>109</v>
      </c>
      <c r="H25" s="7" t="s">
        <v>114</v>
      </c>
      <c r="J25" s="1">
        <v>22</v>
      </c>
      <c r="K25" s="1" t="s">
        <v>9</v>
      </c>
    </row>
    <row r="26" spans="2:11" x14ac:dyDescent="0.25">
      <c r="B26" s="8" t="s">
        <v>65</v>
      </c>
      <c r="C26" s="8">
        <v>2</v>
      </c>
      <c r="D26" t="s">
        <v>107</v>
      </c>
      <c r="E26" t="s">
        <v>106</v>
      </c>
      <c r="F26" t="s">
        <v>105</v>
      </c>
      <c r="G26" s="12" t="s">
        <v>108</v>
      </c>
      <c r="H26" s="7" t="s">
        <v>114</v>
      </c>
      <c r="J26" s="1" t="s">
        <v>63</v>
      </c>
      <c r="K26" s="1" t="s">
        <v>64</v>
      </c>
    </row>
    <row r="27" spans="2:11" x14ac:dyDescent="0.25">
      <c r="B27" s="8" t="s">
        <v>103</v>
      </c>
      <c r="C27" s="8">
        <v>4</v>
      </c>
      <c r="F27" s="7" t="str">
        <f>CONCATENATE(LEFT(Table1[[#This Row],[Device]],3)," ",Table1[[#This Row],[Value]]," ",RIGHT(Table1[[#This Row],[Device]],4))</f>
        <v>CAP 22pF 0402</v>
      </c>
      <c r="G27" s="12" t="s">
        <v>109</v>
      </c>
      <c r="H27" s="7" t="s">
        <v>114</v>
      </c>
      <c r="J27" s="1" t="s">
        <v>41</v>
      </c>
      <c r="K27" s="1" t="s">
        <v>42</v>
      </c>
    </row>
    <row r="28" spans="2:11" x14ac:dyDescent="0.25">
      <c r="B28" s="8" t="s">
        <v>104</v>
      </c>
      <c r="C28" s="8">
        <v>2</v>
      </c>
      <c r="F28" s="7" t="str">
        <f>CONCATENATE(LEFT(Table1[[#This Row],[Device]],3)," ",Table1[[#This Row],[Value]]," ",RIGHT(Table1[[#This Row],[Device]],4))</f>
        <v>CAP 22uF 0402</v>
      </c>
      <c r="G28" s="12" t="s">
        <v>109</v>
      </c>
      <c r="H28" s="7" t="s">
        <v>114</v>
      </c>
      <c r="J28" s="1" t="s">
        <v>43</v>
      </c>
      <c r="K28" s="1" t="s">
        <v>42</v>
      </c>
    </row>
    <row r="29" spans="2:11" x14ac:dyDescent="0.25">
      <c r="B29" s="8" t="s">
        <v>66</v>
      </c>
      <c r="C29" s="8">
        <v>1</v>
      </c>
      <c r="D29" s="7" t="s">
        <v>161</v>
      </c>
      <c r="E29" s="7" t="s">
        <v>163</v>
      </c>
      <c r="F29" s="7" t="s">
        <v>162</v>
      </c>
      <c r="G29" s="12" t="s">
        <v>109</v>
      </c>
      <c r="H29" s="7" t="s">
        <v>114</v>
      </c>
      <c r="J29" s="1">
        <v>619</v>
      </c>
      <c r="K29" s="1" t="s">
        <v>9</v>
      </c>
    </row>
    <row r="30" spans="2:11" x14ac:dyDescent="0.25">
      <c r="B30" s="8" t="s">
        <v>68</v>
      </c>
      <c r="C30" s="8">
        <v>2</v>
      </c>
      <c r="F30" s="7" t="str">
        <f>CONCATENATE(LEFT(Table1[[#This Row],[Device]],3)," ",Table1[[#This Row],[Value]]," ",RIGHT(Table1[[#This Row],[Device]],4))</f>
        <v>RES 250k 0402</v>
      </c>
      <c r="G30" s="12" t="s">
        <v>109</v>
      </c>
      <c r="H30" s="7" t="s">
        <v>114</v>
      </c>
      <c r="J30" s="1" t="s">
        <v>67</v>
      </c>
      <c r="K30" s="1" t="s">
        <v>9</v>
      </c>
    </row>
    <row r="31" spans="2:11" x14ac:dyDescent="0.25">
      <c r="B31" s="8" t="s">
        <v>45</v>
      </c>
      <c r="C31" s="8">
        <v>25</v>
      </c>
      <c r="F31" s="7" t="str">
        <f>CONCATENATE(LEFT(Table1[[#This Row],[Device]],3)," ",Table1[[#This Row],[Value]]," ",RIGHT(Table1[[#This Row],[Device]],4))</f>
        <v>RES 39K 0402</v>
      </c>
      <c r="G31" s="12" t="s">
        <v>109</v>
      </c>
      <c r="H31" s="7" t="s">
        <v>114</v>
      </c>
      <c r="J31" s="1" t="s">
        <v>44</v>
      </c>
      <c r="K31" s="1" t="s">
        <v>9</v>
      </c>
    </row>
    <row r="32" spans="2:11" x14ac:dyDescent="0.25">
      <c r="B32" s="8" t="s">
        <v>24</v>
      </c>
      <c r="C32" s="8">
        <v>4</v>
      </c>
      <c r="F32" s="7" t="str">
        <f>CONCATENATE(LEFT(Table1[[#This Row],[Device]],3)," ",Table1[[#This Row],[Value]]," ",RIGHT(Table1[[#This Row],[Device]],4))</f>
        <v>RES 4.7K 0402</v>
      </c>
      <c r="G32" s="12" t="s">
        <v>109</v>
      </c>
      <c r="H32" s="7" t="s">
        <v>114</v>
      </c>
      <c r="J32" s="1" t="s">
        <v>23</v>
      </c>
      <c r="K32" s="1" t="s">
        <v>9</v>
      </c>
    </row>
    <row r="33" spans="1:12" x14ac:dyDescent="0.25">
      <c r="B33" s="8" t="s">
        <v>102</v>
      </c>
      <c r="C33" s="8">
        <v>7</v>
      </c>
      <c r="F33" s="7" t="str">
        <f>CONCATENATE(LEFT(Table1[[#This Row],[Device]],3)," ",Table1[[#This Row],[Value]]," ",RIGHT(Table1[[#This Row],[Device]],4))</f>
        <v>CAP 4.7uF 0805</v>
      </c>
      <c r="G33" s="12" t="s">
        <v>108</v>
      </c>
      <c r="H33" s="7" t="s">
        <v>114</v>
      </c>
      <c r="J33" s="1" t="s">
        <v>25</v>
      </c>
      <c r="K33" s="1" t="s">
        <v>26</v>
      </c>
    </row>
    <row r="34" spans="1:12" x14ac:dyDescent="0.25">
      <c r="B34" s="8" t="s">
        <v>47</v>
      </c>
      <c r="C34" s="8">
        <v>1</v>
      </c>
      <c r="F34" s="7" t="str">
        <f>CONCATENATE(LEFT(Table1[[#This Row],[Device]],3)," ",Table1[[#This Row],[Value]]," ",RIGHT(Table1[[#This Row],[Device]],4))</f>
        <v>CAP 47uF 0402</v>
      </c>
      <c r="G34" s="12" t="s">
        <v>109</v>
      </c>
      <c r="H34" s="7" t="s">
        <v>114</v>
      </c>
      <c r="J34" s="1" t="s">
        <v>46</v>
      </c>
      <c r="K34" s="1" t="s">
        <v>42</v>
      </c>
    </row>
    <row r="35" spans="1:12" x14ac:dyDescent="0.25">
      <c r="B35" s="8" t="s">
        <v>69</v>
      </c>
      <c r="C35" s="8">
        <v>16</v>
      </c>
      <c r="F35" s="7" t="str">
        <f>CONCATENATE(LEFT(Table1[[#This Row],[Device]],3)," ",Table1[[#This Row],[Value]]," ",RIGHT(Table1[[#This Row],[Device]],4))</f>
        <v>RES 698 0402</v>
      </c>
      <c r="G35" s="12" t="s">
        <v>109</v>
      </c>
      <c r="H35" s="7" t="s">
        <v>114</v>
      </c>
      <c r="J35" s="1">
        <v>698</v>
      </c>
      <c r="K35" s="1" t="s">
        <v>9</v>
      </c>
    </row>
    <row r="36" spans="1:12" x14ac:dyDescent="0.25">
      <c r="A36" s="15"/>
      <c r="B36" s="16" t="s">
        <v>28</v>
      </c>
      <c r="C36" s="16">
        <v>1</v>
      </c>
      <c r="D36" s="15" t="s">
        <v>116</v>
      </c>
      <c r="E36" s="15" t="s">
        <v>27</v>
      </c>
      <c r="F36" s="15" t="s">
        <v>117</v>
      </c>
      <c r="G36" s="17" t="s">
        <v>118</v>
      </c>
      <c r="H36" s="15"/>
      <c r="I36" s="15"/>
      <c r="J36" s="18" t="s">
        <v>27</v>
      </c>
      <c r="K36" s="18" t="s">
        <v>27</v>
      </c>
    </row>
    <row r="37" spans="1:12" x14ac:dyDescent="0.25">
      <c r="B37" s="8" t="s">
        <v>49</v>
      </c>
      <c r="C37" s="8">
        <v>1</v>
      </c>
      <c r="D37" s="7" t="s">
        <v>169</v>
      </c>
      <c r="E37" s="7" t="s">
        <v>48</v>
      </c>
      <c r="F37" s="7" t="s">
        <v>170</v>
      </c>
      <c r="G37" s="12" t="s">
        <v>171</v>
      </c>
      <c r="H37" s="7" t="s">
        <v>114</v>
      </c>
      <c r="J37" s="1" t="s">
        <v>48</v>
      </c>
      <c r="K37" s="1" t="s">
        <v>48</v>
      </c>
    </row>
    <row r="38" spans="1:12" x14ac:dyDescent="0.25">
      <c r="B38" s="8" t="s">
        <v>72</v>
      </c>
      <c r="C38" s="8">
        <v>1</v>
      </c>
      <c r="D38" s="7" t="s">
        <v>193</v>
      </c>
      <c r="E38" s="7" t="s">
        <v>192</v>
      </c>
      <c r="F38" s="7" t="s">
        <v>191</v>
      </c>
      <c r="I38" s="7" t="s">
        <v>194</v>
      </c>
      <c r="J38" s="1" t="s">
        <v>71</v>
      </c>
      <c r="K38" s="1" t="s">
        <v>71</v>
      </c>
    </row>
    <row r="39" spans="1:12" x14ac:dyDescent="0.25">
      <c r="B39" s="8" t="s">
        <v>74</v>
      </c>
      <c r="C39" s="8">
        <v>3</v>
      </c>
      <c r="J39" s="1" t="s">
        <v>73</v>
      </c>
      <c r="K39" s="1" t="s">
        <v>9</v>
      </c>
    </row>
    <row r="40" spans="1:12" x14ac:dyDescent="0.25">
      <c r="B40" s="8" t="s">
        <v>77</v>
      </c>
      <c r="C40" s="8">
        <v>2</v>
      </c>
      <c r="D40" s="7" t="s">
        <v>172</v>
      </c>
      <c r="E40" s="7" t="s">
        <v>75</v>
      </c>
      <c r="F40" s="7" t="s">
        <v>173</v>
      </c>
      <c r="G40" s="12" t="s">
        <v>174</v>
      </c>
      <c r="H40" s="7" t="s">
        <v>114</v>
      </c>
      <c r="J40" s="1" t="s">
        <v>75</v>
      </c>
      <c r="K40" s="1" t="s">
        <v>76</v>
      </c>
    </row>
    <row r="41" spans="1:12" x14ac:dyDescent="0.25">
      <c r="B41" s="8" t="s">
        <v>79</v>
      </c>
      <c r="C41" s="8">
        <v>1</v>
      </c>
      <c r="D41" s="7" t="s">
        <v>175</v>
      </c>
      <c r="E41" s="1" t="s">
        <v>78</v>
      </c>
      <c r="F41" s="7" t="s">
        <v>176</v>
      </c>
      <c r="G41" s="12" t="s">
        <v>177</v>
      </c>
      <c r="H41" s="7" t="s">
        <v>114</v>
      </c>
      <c r="J41" s="1" t="s">
        <v>78</v>
      </c>
      <c r="K41" s="1" t="s">
        <v>78</v>
      </c>
    </row>
    <row r="42" spans="1:12" x14ac:dyDescent="0.25">
      <c r="B42" s="8" t="s">
        <v>81</v>
      </c>
      <c r="C42" s="8">
        <v>2</v>
      </c>
      <c r="D42" s="7" t="s">
        <v>181</v>
      </c>
      <c r="E42" s="7" t="s">
        <v>180</v>
      </c>
      <c r="F42" s="7" t="s">
        <v>178</v>
      </c>
      <c r="G42" s="12" t="s">
        <v>179</v>
      </c>
      <c r="H42" s="7" t="s">
        <v>114</v>
      </c>
      <c r="J42" s="1" t="s">
        <v>80</v>
      </c>
      <c r="K42" s="1" t="s">
        <v>80</v>
      </c>
    </row>
    <row r="43" spans="1:12" x14ac:dyDescent="0.25">
      <c r="B43" s="8" t="s">
        <v>83</v>
      </c>
      <c r="C43" s="8">
        <v>6</v>
      </c>
      <c r="D43" s="7" t="s">
        <v>181</v>
      </c>
      <c r="E43" s="1" t="s">
        <v>82</v>
      </c>
      <c r="F43" s="7" t="s">
        <v>182</v>
      </c>
      <c r="G43" s="12" t="s">
        <v>183</v>
      </c>
      <c r="H43" s="7" t="s">
        <v>114</v>
      </c>
      <c r="J43" s="1" t="s">
        <v>82</v>
      </c>
      <c r="K43" s="1" t="s">
        <v>82</v>
      </c>
    </row>
    <row r="44" spans="1:12" ht="30" x14ac:dyDescent="0.25">
      <c r="B44" s="8" t="s">
        <v>85</v>
      </c>
      <c r="C44" s="8">
        <v>1</v>
      </c>
      <c r="D44" s="7" t="s">
        <v>181</v>
      </c>
      <c r="E44" s="7" t="s">
        <v>184</v>
      </c>
      <c r="F44" s="7" t="s">
        <v>185</v>
      </c>
      <c r="G44" s="12" t="s">
        <v>186</v>
      </c>
      <c r="H44" s="7" t="s">
        <v>114</v>
      </c>
      <c r="J44" s="1" t="s">
        <v>84</v>
      </c>
      <c r="K44" s="1" t="s">
        <v>84</v>
      </c>
    </row>
    <row r="45" spans="1:12" x14ac:dyDescent="0.25">
      <c r="B45" s="8" t="s">
        <v>87</v>
      </c>
      <c r="C45" s="8">
        <v>1</v>
      </c>
      <c r="D45" s="7" t="s">
        <v>181</v>
      </c>
      <c r="E45" s="7" t="s">
        <v>187</v>
      </c>
      <c r="F45" s="14" t="s">
        <v>188</v>
      </c>
      <c r="G45" s="12" t="s">
        <v>189</v>
      </c>
      <c r="H45" s="7" t="s">
        <v>114</v>
      </c>
      <c r="J45" s="1" t="s">
        <v>86</v>
      </c>
      <c r="K45" s="1" t="s">
        <v>86</v>
      </c>
    </row>
    <row r="46" spans="1:12" x14ac:dyDescent="0.25">
      <c r="B46" s="8" t="s">
        <v>89</v>
      </c>
      <c r="C46" s="8">
        <v>30</v>
      </c>
      <c r="D46" s="7" t="s">
        <v>143</v>
      </c>
      <c r="E46" s="7" t="s">
        <v>142</v>
      </c>
      <c r="F46" s="20" t="s">
        <v>144</v>
      </c>
      <c r="G46" s="12" t="s">
        <v>109</v>
      </c>
      <c r="H46" s="7" t="s">
        <v>114</v>
      </c>
      <c r="J46" s="1" t="s">
        <v>88</v>
      </c>
      <c r="K46" s="1" t="s">
        <v>145</v>
      </c>
    </row>
    <row r="47" spans="1:12" ht="30" x14ac:dyDescent="0.25">
      <c r="B47" s="8" t="s">
        <v>91</v>
      </c>
      <c r="C47" s="8">
        <v>1</v>
      </c>
      <c r="D47" s="7" t="s">
        <v>139</v>
      </c>
      <c r="E47" s="7">
        <v>1050170001</v>
      </c>
      <c r="F47" s="7" t="s">
        <v>140</v>
      </c>
      <c r="G47" s="12" t="s">
        <v>141</v>
      </c>
      <c r="H47" s="7" t="s">
        <v>114</v>
      </c>
      <c r="J47" s="1" t="s">
        <v>90</v>
      </c>
      <c r="K47" s="1" t="s">
        <v>90</v>
      </c>
    </row>
    <row r="48" spans="1:12" x14ac:dyDescent="0.25">
      <c r="B48" s="8" t="s">
        <v>93</v>
      </c>
      <c r="C48" s="8">
        <v>1</v>
      </c>
      <c r="D48" s="7" t="s">
        <v>195</v>
      </c>
      <c r="E48" s="7" t="s">
        <v>92</v>
      </c>
      <c r="F48" s="7" t="s">
        <v>196</v>
      </c>
      <c r="G48" s="12" t="s">
        <v>197</v>
      </c>
      <c r="H48" s="7" t="s">
        <v>114</v>
      </c>
      <c r="J48" s="1" t="s">
        <v>92</v>
      </c>
      <c r="K48" s="1" t="s">
        <v>92</v>
      </c>
      <c r="L48" s="6" t="s">
        <v>198</v>
      </c>
    </row>
    <row r="49" spans="2:11" x14ac:dyDescent="0.25">
      <c r="B49" s="8" t="s">
        <v>190</v>
      </c>
      <c r="C49" s="8">
        <v>1</v>
      </c>
      <c r="D49" s="7" t="s">
        <v>128</v>
      </c>
      <c r="E49" s="7" t="s">
        <v>133</v>
      </c>
      <c r="F49" s="7" t="s">
        <v>132</v>
      </c>
      <c r="G49" s="12" t="s">
        <v>108</v>
      </c>
      <c r="H49" s="7" t="s">
        <v>114</v>
      </c>
      <c r="J49" s="1" t="s">
        <v>130</v>
      </c>
      <c r="K49" s="1" t="s">
        <v>126</v>
      </c>
    </row>
    <row r="50" spans="2:11" x14ac:dyDescent="0.25">
      <c r="B50" s="8" t="s">
        <v>124</v>
      </c>
      <c r="C50" s="8">
        <v>1</v>
      </c>
      <c r="D50" s="7" t="s">
        <v>128</v>
      </c>
      <c r="E50" s="7" t="s">
        <v>127</v>
      </c>
      <c r="F50" s="7" t="s">
        <v>129</v>
      </c>
      <c r="G50" s="12" t="s">
        <v>108</v>
      </c>
      <c r="H50" s="7" t="s">
        <v>114</v>
      </c>
      <c r="J50" s="1" t="s">
        <v>131</v>
      </c>
      <c r="K50" s="1" t="s">
        <v>125</v>
      </c>
    </row>
    <row r="51" spans="2:11" x14ac:dyDescent="0.25">
      <c r="B51" s="8" t="s">
        <v>123</v>
      </c>
      <c r="C51" s="8">
        <v>1</v>
      </c>
      <c r="D51" s="7" t="s">
        <v>137</v>
      </c>
      <c r="E51" s="7" t="s">
        <v>136</v>
      </c>
      <c r="F51" s="7" t="s">
        <v>138</v>
      </c>
      <c r="G51" s="12" t="s">
        <v>108</v>
      </c>
      <c r="H51" s="7" t="s">
        <v>114</v>
      </c>
      <c r="J51" s="9" t="s">
        <v>134</v>
      </c>
      <c r="K51" s="10" t="s">
        <v>135</v>
      </c>
    </row>
    <row r="52" spans="2:11" x14ac:dyDescent="0.25">
      <c r="B52" s="8" t="s">
        <v>4</v>
      </c>
      <c r="C52" s="8">
        <v>1</v>
      </c>
      <c r="D52" s="7" t="s">
        <v>166</v>
      </c>
      <c r="E52" s="7" t="s">
        <v>164</v>
      </c>
      <c r="F52" s="7" t="s">
        <v>165</v>
      </c>
      <c r="G52" s="12" t="s">
        <v>167</v>
      </c>
      <c r="H52" s="7" t="s">
        <v>114</v>
      </c>
      <c r="J52" s="1" t="s">
        <v>168</v>
      </c>
      <c r="K52" s="1" t="s">
        <v>3</v>
      </c>
    </row>
    <row r="53" spans="2:11" x14ac:dyDescent="0.25">
      <c r="B53" s="8" t="s">
        <v>158</v>
      </c>
      <c r="C53" s="8">
        <v>1</v>
      </c>
      <c r="D53" s="7" t="s">
        <v>137</v>
      </c>
      <c r="E53" s="7" t="s">
        <v>159</v>
      </c>
      <c r="F53" s="7" t="s">
        <v>160</v>
      </c>
      <c r="G53" s="12" t="s">
        <v>109</v>
      </c>
      <c r="H53" s="7" t="s">
        <v>114</v>
      </c>
      <c r="J53" s="1" t="s">
        <v>134</v>
      </c>
      <c r="K53" s="10" t="s">
        <v>135</v>
      </c>
    </row>
    <row r="54" spans="2:11" x14ac:dyDescent="0.25">
      <c r="B54" s="8" t="s">
        <v>146</v>
      </c>
      <c r="C54" s="8">
        <v>1</v>
      </c>
      <c r="D54" s="7" t="s">
        <v>148</v>
      </c>
      <c r="E54" s="7" t="s">
        <v>149</v>
      </c>
      <c r="F54" s="7" t="s">
        <v>147</v>
      </c>
      <c r="H54" s="7" t="s">
        <v>114</v>
      </c>
      <c r="J54" s="1" t="s">
        <v>151</v>
      </c>
      <c r="K54" s="1" t="s">
        <v>150</v>
      </c>
    </row>
    <row r="55" spans="2:11" x14ac:dyDescent="0.25">
      <c r="B55" s="8" t="s">
        <v>152</v>
      </c>
      <c r="C55" s="8">
        <v>1</v>
      </c>
      <c r="D55" s="7" t="s">
        <v>154</v>
      </c>
      <c r="E55" s="7" t="s">
        <v>153</v>
      </c>
      <c r="F55" s="7" t="s">
        <v>155</v>
      </c>
      <c r="H55" s="7" t="s">
        <v>114</v>
      </c>
      <c r="J55" s="1" t="s">
        <v>156</v>
      </c>
      <c r="K55" s="1" t="s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W2016</dc:creator>
  <cp:lastModifiedBy>W2016</cp:lastModifiedBy>
  <dcterms:created xsi:type="dcterms:W3CDTF">2016-03-10T07:54:22Z</dcterms:created>
  <dcterms:modified xsi:type="dcterms:W3CDTF">2016-03-11T09:22:09Z</dcterms:modified>
</cp:coreProperties>
</file>