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bor/Desktop/Data Analytics/Immersion/Submissions/1. Preparing and Analyzing Data/"/>
    </mc:Choice>
  </mc:AlternateContent>
  <xr:revisionPtr revIDLastSave="0" documentId="13_ncr:1_{E886A708-6996-4F45-A8EB-85977DA3616F}" xr6:coauthVersionLast="47" xr6:coauthVersionMax="47" xr10:uidLastSave="{00000000-0000-0000-0000-000000000000}"/>
  <bookViews>
    <workbookView xWindow="780" yWindow="840" windowWidth="27640" windowHeight="15760" activeTab="2" xr2:uid="{055043AC-772F-9E42-8579-D214CBC865FC}"/>
  </bookViews>
  <sheets>
    <sheet name="Integrated data sets" sheetId="1" r:id="rId1"/>
    <sheet name="Data spread" sheetId="2" r:id="rId2"/>
    <sheet name="Calculations" sheetId="3" r:id="rId3"/>
  </sheets>
  <externalReferences>
    <externalReference r:id="rId4"/>
  </externalReferences>
  <definedNames>
    <definedName name="_xlnm._FilterDatabase" localSheetId="2" hidden="1">Calculations!$A$2:$C$461</definedName>
    <definedName name="_xlnm._FilterDatabase" localSheetId="0" hidden="1">'Integrated data sets'!$A$2:$AC$2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" l="1"/>
  <c r="C11" i="2"/>
  <c r="B11" i="2"/>
  <c r="H18" i="2"/>
  <c r="H17" i="2"/>
  <c r="G18" i="2"/>
  <c r="G17" i="2"/>
  <c r="H14" i="2"/>
  <c r="H13" i="2"/>
  <c r="G14" i="2"/>
  <c r="G13" i="2"/>
  <c r="C10" i="2"/>
  <c r="C9" i="2"/>
  <c r="C8" i="2"/>
  <c r="B10" i="2"/>
  <c r="B9" i="2"/>
  <c r="B8" i="2"/>
  <c r="G22" i="3"/>
  <c r="F6" i="3"/>
  <c r="F26" i="3"/>
  <c r="F22" i="3"/>
  <c r="F10" i="3"/>
  <c r="G10" i="3"/>
  <c r="G6" i="3" l="1"/>
  <c r="F3" i="3"/>
  <c r="G15" i="3" l="1"/>
  <c r="G19" i="3" s="1"/>
  <c r="G14" i="3"/>
  <c r="G18" i="3" s="1"/>
  <c r="G3" i="3" l="1"/>
  <c r="F14" i="3" l="1"/>
  <c r="F18" i="3" s="1"/>
  <c r="F15" i="3"/>
  <c r="F19" i="3" s="1"/>
  <c r="AB461" i="1"/>
  <c r="T461" i="1"/>
  <c r="AC461" i="1" s="1"/>
  <c r="R461" i="1"/>
  <c r="AA461" i="1" s="1"/>
  <c r="Q461" i="1"/>
  <c r="Z461" i="1" s="1"/>
  <c r="P461" i="1"/>
  <c r="Y461" i="1" s="1"/>
  <c r="O461" i="1"/>
  <c r="X461" i="1" s="1"/>
  <c r="N461" i="1"/>
  <c r="W461" i="1" s="1"/>
  <c r="M461" i="1"/>
  <c r="V461" i="1" s="1"/>
  <c r="L461" i="1"/>
  <c r="U461" i="1" s="1"/>
  <c r="AB460" i="1"/>
  <c r="T460" i="1"/>
  <c r="AC460" i="1" s="1"/>
  <c r="R460" i="1"/>
  <c r="AA460" i="1" s="1"/>
  <c r="Q460" i="1"/>
  <c r="Z460" i="1" s="1"/>
  <c r="P460" i="1"/>
  <c r="Y460" i="1" s="1"/>
  <c r="O460" i="1"/>
  <c r="X460" i="1" s="1"/>
  <c r="N460" i="1"/>
  <c r="W460" i="1" s="1"/>
  <c r="M460" i="1"/>
  <c r="V460" i="1" s="1"/>
  <c r="L460" i="1"/>
  <c r="U460" i="1" s="1"/>
  <c r="AB459" i="1"/>
  <c r="T459" i="1"/>
  <c r="AC459" i="1" s="1"/>
  <c r="R459" i="1"/>
  <c r="AA459" i="1" s="1"/>
  <c r="Q459" i="1"/>
  <c r="Z459" i="1" s="1"/>
  <c r="P459" i="1"/>
  <c r="Y459" i="1" s="1"/>
  <c r="O459" i="1"/>
  <c r="X459" i="1" s="1"/>
  <c r="N459" i="1"/>
  <c r="W459" i="1" s="1"/>
  <c r="M459" i="1"/>
  <c r="V459" i="1" s="1"/>
  <c r="L459" i="1"/>
  <c r="U459" i="1" s="1"/>
  <c r="AB458" i="1"/>
  <c r="T458" i="1"/>
  <c r="AC458" i="1" s="1"/>
  <c r="R458" i="1"/>
  <c r="AA458" i="1" s="1"/>
  <c r="Q458" i="1"/>
  <c r="Z458" i="1" s="1"/>
  <c r="P458" i="1"/>
  <c r="Y458" i="1" s="1"/>
  <c r="O458" i="1"/>
  <c r="X458" i="1" s="1"/>
  <c r="N458" i="1"/>
  <c r="W458" i="1" s="1"/>
  <c r="M458" i="1"/>
  <c r="V458" i="1" s="1"/>
  <c r="L458" i="1"/>
  <c r="U458" i="1" s="1"/>
  <c r="AB457" i="1"/>
  <c r="T457" i="1"/>
  <c r="AC457" i="1" s="1"/>
  <c r="R457" i="1"/>
  <c r="AA457" i="1" s="1"/>
  <c r="Q457" i="1"/>
  <c r="Z457" i="1" s="1"/>
  <c r="P457" i="1"/>
  <c r="Y457" i="1" s="1"/>
  <c r="O457" i="1"/>
  <c r="X457" i="1" s="1"/>
  <c r="N457" i="1"/>
  <c r="W457" i="1" s="1"/>
  <c r="M457" i="1"/>
  <c r="V457" i="1" s="1"/>
  <c r="L457" i="1"/>
  <c r="U457" i="1" s="1"/>
  <c r="AB456" i="1"/>
  <c r="T456" i="1"/>
  <c r="AC456" i="1" s="1"/>
  <c r="R456" i="1"/>
  <c r="AA456" i="1" s="1"/>
  <c r="Q456" i="1"/>
  <c r="Z456" i="1" s="1"/>
  <c r="P456" i="1"/>
  <c r="Y456" i="1" s="1"/>
  <c r="O456" i="1"/>
  <c r="X456" i="1" s="1"/>
  <c r="N456" i="1"/>
  <c r="W456" i="1" s="1"/>
  <c r="M456" i="1"/>
  <c r="V456" i="1" s="1"/>
  <c r="L456" i="1"/>
  <c r="U456" i="1" s="1"/>
  <c r="AB455" i="1"/>
  <c r="T455" i="1"/>
  <c r="AC455" i="1" s="1"/>
  <c r="R455" i="1"/>
  <c r="AA455" i="1" s="1"/>
  <c r="Q455" i="1"/>
  <c r="Z455" i="1" s="1"/>
  <c r="P455" i="1"/>
  <c r="Y455" i="1" s="1"/>
  <c r="O455" i="1"/>
  <c r="X455" i="1" s="1"/>
  <c r="N455" i="1"/>
  <c r="W455" i="1" s="1"/>
  <c r="M455" i="1"/>
  <c r="V455" i="1" s="1"/>
  <c r="L455" i="1"/>
  <c r="U455" i="1" s="1"/>
  <c r="AB454" i="1"/>
  <c r="T454" i="1"/>
  <c r="AC454" i="1" s="1"/>
  <c r="R454" i="1"/>
  <c r="AA454" i="1" s="1"/>
  <c r="Q454" i="1"/>
  <c r="Z454" i="1" s="1"/>
  <c r="P454" i="1"/>
  <c r="Y454" i="1" s="1"/>
  <c r="O454" i="1"/>
  <c r="X454" i="1" s="1"/>
  <c r="N454" i="1"/>
  <c r="W454" i="1" s="1"/>
  <c r="M454" i="1"/>
  <c r="V454" i="1" s="1"/>
  <c r="L454" i="1"/>
  <c r="U454" i="1" s="1"/>
  <c r="AB453" i="1"/>
  <c r="T453" i="1"/>
  <c r="AC453" i="1" s="1"/>
  <c r="R453" i="1"/>
  <c r="AA453" i="1" s="1"/>
  <c r="Q453" i="1"/>
  <c r="Z453" i="1" s="1"/>
  <c r="P453" i="1"/>
  <c r="Y453" i="1" s="1"/>
  <c r="O453" i="1"/>
  <c r="X453" i="1" s="1"/>
  <c r="N453" i="1"/>
  <c r="W453" i="1" s="1"/>
  <c r="M453" i="1"/>
  <c r="V453" i="1" s="1"/>
  <c r="L453" i="1"/>
  <c r="U453" i="1" s="1"/>
  <c r="AB452" i="1"/>
  <c r="T452" i="1"/>
  <c r="AC452" i="1" s="1"/>
  <c r="R452" i="1"/>
  <c r="AA452" i="1" s="1"/>
  <c r="Q452" i="1"/>
  <c r="Z452" i="1" s="1"/>
  <c r="P452" i="1"/>
  <c r="Y452" i="1" s="1"/>
  <c r="O452" i="1"/>
  <c r="X452" i="1" s="1"/>
  <c r="N452" i="1"/>
  <c r="W452" i="1" s="1"/>
  <c r="M452" i="1"/>
  <c r="V452" i="1" s="1"/>
  <c r="L452" i="1"/>
  <c r="U452" i="1" s="1"/>
  <c r="AB451" i="1"/>
  <c r="T451" i="1"/>
  <c r="AC451" i="1" s="1"/>
  <c r="R451" i="1"/>
  <c r="AA451" i="1" s="1"/>
  <c r="Q451" i="1"/>
  <c r="Z451" i="1" s="1"/>
  <c r="P451" i="1"/>
  <c r="Y451" i="1" s="1"/>
  <c r="O451" i="1"/>
  <c r="X451" i="1" s="1"/>
  <c r="N451" i="1"/>
  <c r="W451" i="1" s="1"/>
  <c r="M451" i="1"/>
  <c r="V451" i="1" s="1"/>
  <c r="L451" i="1"/>
  <c r="U451" i="1" s="1"/>
  <c r="AB450" i="1"/>
  <c r="T450" i="1"/>
  <c r="AC450" i="1" s="1"/>
  <c r="R450" i="1"/>
  <c r="AA450" i="1" s="1"/>
  <c r="Q450" i="1"/>
  <c r="Z450" i="1" s="1"/>
  <c r="P450" i="1"/>
  <c r="Y450" i="1" s="1"/>
  <c r="O450" i="1"/>
  <c r="X450" i="1" s="1"/>
  <c r="N450" i="1"/>
  <c r="W450" i="1" s="1"/>
  <c r="M450" i="1"/>
  <c r="V450" i="1" s="1"/>
  <c r="L450" i="1"/>
  <c r="U450" i="1" s="1"/>
  <c r="AC449" i="1"/>
  <c r="AB449" i="1"/>
  <c r="T449" i="1"/>
  <c r="R449" i="1"/>
  <c r="AA449" i="1" s="1"/>
  <c r="Q449" i="1"/>
  <c r="Z449" i="1" s="1"/>
  <c r="P449" i="1"/>
  <c r="Y449" i="1" s="1"/>
  <c r="O449" i="1"/>
  <c r="X449" i="1" s="1"/>
  <c r="N449" i="1"/>
  <c r="W449" i="1" s="1"/>
  <c r="M449" i="1"/>
  <c r="V449" i="1" s="1"/>
  <c r="L449" i="1"/>
  <c r="U449" i="1" s="1"/>
  <c r="AB448" i="1"/>
  <c r="T448" i="1"/>
  <c r="AC448" i="1" s="1"/>
  <c r="R448" i="1"/>
  <c r="AA448" i="1" s="1"/>
  <c r="Q448" i="1"/>
  <c r="Z448" i="1" s="1"/>
  <c r="P448" i="1"/>
  <c r="Y448" i="1" s="1"/>
  <c r="O448" i="1"/>
  <c r="X448" i="1" s="1"/>
  <c r="N448" i="1"/>
  <c r="W448" i="1" s="1"/>
  <c r="M448" i="1"/>
  <c r="V448" i="1" s="1"/>
  <c r="L448" i="1"/>
  <c r="U448" i="1" s="1"/>
  <c r="AB447" i="1"/>
  <c r="T447" i="1"/>
  <c r="AC447" i="1" s="1"/>
  <c r="R447" i="1"/>
  <c r="AA447" i="1" s="1"/>
  <c r="Q447" i="1"/>
  <c r="Z447" i="1" s="1"/>
  <c r="P447" i="1"/>
  <c r="Y447" i="1" s="1"/>
  <c r="O447" i="1"/>
  <c r="X447" i="1" s="1"/>
  <c r="N447" i="1"/>
  <c r="W447" i="1" s="1"/>
  <c r="M447" i="1"/>
  <c r="V447" i="1" s="1"/>
  <c r="L447" i="1"/>
  <c r="U447" i="1" s="1"/>
  <c r="AB446" i="1"/>
  <c r="T446" i="1"/>
  <c r="AC446" i="1" s="1"/>
  <c r="R446" i="1"/>
  <c r="AA446" i="1" s="1"/>
  <c r="Q446" i="1"/>
  <c r="Z446" i="1" s="1"/>
  <c r="P446" i="1"/>
  <c r="Y446" i="1" s="1"/>
  <c r="O446" i="1"/>
  <c r="X446" i="1" s="1"/>
  <c r="N446" i="1"/>
  <c r="W446" i="1" s="1"/>
  <c r="M446" i="1"/>
  <c r="V446" i="1" s="1"/>
  <c r="L446" i="1"/>
  <c r="U446" i="1" s="1"/>
  <c r="AB445" i="1"/>
  <c r="T445" i="1"/>
  <c r="AC445" i="1" s="1"/>
  <c r="R445" i="1"/>
  <c r="AA445" i="1" s="1"/>
  <c r="Q445" i="1"/>
  <c r="Z445" i="1" s="1"/>
  <c r="P445" i="1"/>
  <c r="Y445" i="1" s="1"/>
  <c r="O445" i="1"/>
  <c r="X445" i="1" s="1"/>
  <c r="N445" i="1"/>
  <c r="W445" i="1" s="1"/>
  <c r="M445" i="1"/>
  <c r="V445" i="1" s="1"/>
  <c r="L445" i="1"/>
  <c r="U445" i="1" s="1"/>
  <c r="AB444" i="1"/>
  <c r="T444" i="1"/>
  <c r="AC444" i="1" s="1"/>
  <c r="R444" i="1"/>
  <c r="AA444" i="1" s="1"/>
  <c r="Q444" i="1"/>
  <c r="Z444" i="1" s="1"/>
  <c r="P444" i="1"/>
  <c r="Y444" i="1" s="1"/>
  <c r="O444" i="1"/>
  <c r="X444" i="1" s="1"/>
  <c r="N444" i="1"/>
  <c r="W444" i="1" s="1"/>
  <c r="M444" i="1"/>
  <c r="V444" i="1" s="1"/>
  <c r="L444" i="1"/>
  <c r="U444" i="1" s="1"/>
  <c r="AB443" i="1"/>
  <c r="T443" i="1"/>
  <c r="AC443" i="1" s="1"/>
  <c r="R443" i="1"/>
  <c r="AA443" i="1" s="1"/>
  <c r="Q443" i="1"/>
  <c r="Z443" i="1" s="1"/>
  <c r="P443" i="1"/>
  <c r="Y443" i="1" s="1"/>
  <c r="O443" i="1"/>
  <c r="X443" i="1" s="1"/>
  <c r="N443" i="1"/>
  <c r="W443" i="1" s="1"/>
  <c r="M443" i="1"/>
  <c r="V443" i="1" s="1"/>
  <c r="L443" i="1"/>
  <c r="U443" i="1" s="1"/>
  <c r="AB442" i="1"/>
  <c r="T442" i="1"/>
  <c r="AC442" i="1" s="1"/>
  <c r="R442" i="1"/>
  <c r="AA442" i="1" s="1"/>
  <c r="Q442" i="1"/>
  <c r="Z442" i="1" s="1"/>
  <c r="P442" i="1"/>
  <c r="Y442" i="1" s="1"/>
  <c r="O442" i="1"/>
  <c r="X442" i="1" s="1"/>
  <c r="N442" i="1"/>
  <c r="W442" i="1" s="1"/>
  <c r="M442" i="1"/>
  <c r="V442" i="1" s="1"/>
  <c r="L442" i="1"/>
  <c r="U442" i="1" s="1"/>
  <c r="AB441" i="1"/>
  <c r="T441" i="1"/>
  <c r="AC441" i="1" s="1"/>
  <c r="R441" i="1"/>
  <c r="AA441" i="1" s="1"/>
  <c r="Q441" i="1"/>
  <c r="Z441" i="1" s="1"/>
  <c r="P441" i="1"/>
  <c r="Y441" i="1" s="1"/>
  <c r="O441" i="1"/>
  <c r="X441" i="1" s="1"/>
  <c r="N441" i="1"/>
  <c r="W441" i="1" s="1"/>
  <c r="M441" i="1"/>
  <c r="V441" i="1" s="1"/>
  <c r="L441" i="1"/>
  <c r="U441" i="1" s="1"/>
  <c r="AB440" i="1"/>
  <c r="T440" i="1"/>
  <c r="AC440" i="1" s="1"/>
  <c r="R440" i="1"/>
  <c r="AA440" i="1" s="1"/>
  <c r="Q440" i="1"/>
  <c r="Z440" i="1" s="1"/>
  <c r="P440" i="1"/>
  <c r="Y440" i="1" s="1"/>
  <c r="O440" i="1"/>
  <c r="X440" i="1" s="1"/>
  <c r="N440" i="1"/>
  <c r="W440" i="1" s="1"/>
  <c r="M440" i="1"/>
  <c r="V440" i="1" s="1"/>
  <c r="L440" i="1"/>
  <c r="U440" i="1" s="1"/>
  <c r="AB439" i="1"/>
  <c r="T439" i="1"/>
  <c r="AC439" i="1" s="1"/>
  <c r="R439" i="1"/>
  <c r="AA439" i="1" s="1"/>
  <c r="Q439" i="1"/>
  <c r="Z439" i="1" s="1"/>
  <c r="P439" i="1"/>
  <c r="Y439" i="1" s="1"/>
  <c r="O439" i="1"/>
  <c r="X439" i="1" s="1"/>
  <c r="N439" i="1"/>
  <c r="W439" i="1" s="1"/>
  <c r="M439" i="1"/>
  <c r="V439" i="1" s="1"/>
  <c r="L439" i="1"/>
  <c r="U439" i="1" s="1"/>
  <c r="AB438" i="1"/>
  <c r="T438" i="1"/>
  <c r="AC438" i="1" s="1"/>
  <c r="R438" i="1"/>
  <c r="AA438" i="1" s="1"/>
  <c r="Q438" i="1"/>
  <c r="Z438" i="1" s="1"/>
  <c r="P438" i="1"/>
  <c r="Y438" i="1" s="1"/>
  <c r="O438" i="1"/>
  <c r="X438" i="1" s="1"/>
  <c r="N438" i="1"/>
  <c r="W438" i="1" s="1"/>
  <c r="M438" i="1"/>
  <c r="V438" i="1" s="1"/>
  <c r="L438" i="1"/>
  <c r="U438" i="1" s="1"/>
  <c r="AB437" i="1"/>
  <c r="T437" i="1"/>
  <c r="AC437" i="1" s="1"/>
  <c r="R437" i="1"/>
  <c r="AA437" i="1" s="1"/>
  <c r="Q437" i="1"/>
  <c r="Z437" i="1" s="1"/>
  <c r="P437" i="1"/>
  <c r="Y437" i="1" s="1"/>
  <c r="O437" i="1"/>
  <c r="X437" i="1" s="1"/>
  <c r="N437" i="1"/>
  <c r="W437" i="1" s="1"/>
  <c r="M437" i="1"/>
  <c r="V437" i="1" s="1"/>
  <c r="L437" i="1"/>
  <c r="U437" i="1" s="1"/>
  <c r="AB436" i="1"/>
  <c r="T436" i="1"/>
  <c r="AC436" i="1" s="1"/>
  <c r="R436" i="1"/>
  <c r="AA436" i="1" s="1"/>
  <c r="Q436" i="1"/>
  <c r="Z436" i="1" s="1"/>
  <c r="P436" i="1"/>
  <c r="Y436" i="1" s="1"/>
  <c r="O436" i="1"/>
  <c r="X436" i="1" s="1"/>
  <c r="N436" i="1"/>
  <c r="W436" i="1" s="1"/>
  <c r="M436" i="1"/>
  <c r="V436" i="1" s="1"/>
  <c r="L436" i="1"/>
  <c r="U436" i="1" s="1"/>
  <c r="AB435" i="1"/>
  <c r="T435" i="1"/>
  <c r="AC435" i="1" s="1"/>
  <c r="R435" i="1"/>
  <c r="AA435" i="1" s="1"/>
  <c r="Q435" i="1"/>
  <c r="Z435" i="1" s="1"/>
  <c r="P435" i="1"/>
  <c r="Y435" i="1" s="1"/>
  <c r="O435" i="1"/>
  <c r="X435" i="1" s="1"/>
  <c r="N435" i="1"/>
  <c r="W435" i="1" s="1"/>
  <c r="M435" i="1"/>
  <c r="V435" i="1" s="1"/>
  <c r="L435" i="1"/>
  <c r="U435" i="1" s="1"/>
  <c r="AB434" i="1"/>
  <c r="T434" i="1"/>
  <c r="AC434" i="1" s="1"/>
  <c r="R434" i="1"/>
  <c r="AA434" i="1" s="1"/>
  <c r="Q434" i="1"/>
  <c r="Z434" i="1" s="1"/>
  <c r="P434" i="1"/>
  <c r="Y434" i="1" s="1"/>
  <c r="O434" i="1"/>
  <c r="X434" i="1" s="1"/>
  <c r="N434" i="1"/>
  <c r="W434" i="1" s="1"/>
  <c r="M434" i="1"/>
  <c r="V434" i="1" s="1"/>
  <c r="L434" i="1"/>
  <c r="U434" i="1" s="1"/>
  <c r="AB433" i="1"/>
  <c r="T433" i="1"/>
  <c r="AC433" i="1" s="1"/>
  <c r="R433" i="1"/>
  <c r="AA433" i="1" s="1"/>
  <c r="Q433" i="1"/>
  <c r="Z433" i="1" s="1"/>
  <c r="P433" i="1"/>
  <c r="Y433" i="1" s="1"/>
  <c r="O433" i="1"/>
  <c r="X433" i="1" s="1"/>
  <c r="N433" i="1"/>
  <c r="W433" i="1" s="1"/>
  <c r="M433" i="1"/>
  <c r="V433" i="1" s="1"/>
  <c r="L433" i="1"/>
  <c r="U433" i="1" s="1"/>
  <c r="AB432" i="1"/>
  <c r="T432" i="1"/>
  <c r="AC432" i="1" s="1"/>
  <c r="R432" i="1"/>
  <c r="AA432" i="1" s="1"/>
  <c r="Q432" i="1"/>
  <c r="Z432" i="1" s="1"/>
  <c r="P432" i="1"/>
  <c r="Y432" i="1" s="1"/>
  <c r="O432" i="1"/>
  <c r="X432" i="1" s="1"/>
  <c r="N432" i="1"/>
  <c r="W432" i="1" s="1"/>
  <c r="M432" i="1"/>
  <c r="V432" i="1" s="1"/>
  <c r="L432" i="1"/>
  <c r="U432" i="1" s="1"/>
  <c r="AB431" i="1"/>
  <c r="T431" i="1"/>
  <c r="AC431" i="1" s="1"/>
  <c r="R431" i="1"/>
  <c r="AA431" i="1" s="1"/>
  <c r="Q431" i="1"/>
  <c r="Z431" i="1" s="1"/>
  <c r="P431" i="1"/>
  <c r="Y431" i="1" s="1"/>
  <c r="O431" i="1"/>
  <c r="X431" i="1" s="1"/>
  <c r="N431" i="1"/>
  <c r="W431" i="1" s="1"/>
  <c r="M431" i="1"/>
  <c r="V431" i="1" s="1"/>
  <c r="L431" i="1"/>
  <c r="U431" i="1" s="1"/>
  <c r="AB430" i="1"/>
  <c r="T430" i="1"/>
  <c r="AC430" i="1" s="1"/>
  <c r="R430" i="1"/>
  <c r="AA430" i="1" s="1"/>
  <c r="Q430" i="1"/>
  <c r="Z430" i="1" s="1"/>
  <c r="P430" i="1"/>
  <c r="Y430" i="1" s="1"/>
  <c r="O430" i="1"/>
  <c r="X430" i="1" s="1"/>
  <c r="N430" i="1"/>
  <c r="W430" i="1" s="1"/>
  <c r="M430" i="1"/>
  <c r="V430" i="1" s="1"/>
  <c r="L430" i="1"/>
  <c r="U430" i="1" s="1"/>
  <c r="AB429" i="1"/>
  <c r="T429" i="1"/>
  <c r="AC429" i="1" s="1"/>
  <c r="R429" i="1"/>
  <c r="AA429" i="1" s="1"/>
  <c r="Q429" i="1"/>
  <c r="Z429" i="1" s="1"/>
  <c r="P429" i="1"/>
  <c r="Y429" i="1" s="1"/>
  <c r="O429" i="1"/>
  <c r="X429" i="1" s="1"/>
  <c r="N429" i="1"/>
  <c r="W429" i="1" s="1"/>
  <c r="M429" i="1"/>
  <c r="V429" i="1" s="1"/>
  <c r="L429" i="1"/>
  <c r="U429" i="1" s="1"/>
  <c r="AB428" i="1"/>
  <c r="T428" i="1"/>
  <c r="AC428" i="1" s="1"/>
  <c r="R428" i="1"/>
  <c r="AA428" i="1" s="1"/>
  <c r="Q428" i="1"/>
  <c r="Z428" i="1" s="1"/>
  <c r="P428" i="1"/>
  <c r="Y428" i="1" s="1"/>
  <c r="O428" i="1"/>
  <c r="X428" i="1" s="1"/>
  <c r="N428" i="1"/>
  <c r="W428" i="1" s="1"/>
  <c r="M428" i="1"/>
  <c r="V428" i="1" s="1"/>
  <c r="L428" i="1"/>
  <c r="U428" i="1" s="1"/>
  <c r="AC427" i="1"/>
  <c r="AB427" i="1"/>
  <c r="T427" i="1"/>
  <c r="R427" i="1"/>
  <c r="AA427" i="1" s="1"/>
  <c r="Q427" i="1"/>
  <c r="Z427" i="1" s="1"/>
  <c r="P427" i="1"/>
  <c r="Y427" i="1" s="1"/>
  <c r="O427" i="1"/>
  <c r="X427" i="1" s="1"/>
  <c r="N427" i="1"/>
  <c r="W427" i="1" s="1"/>
  <c r="M427" i="1"/>
  <c r="V427" i="1" s="1"/>
  <c r="L427" i="1"/>
  <c r="U427" i="1" s="1"/>
  <c r="AB426" i="1"/>
  <c r="T426" i="1"/>
  <c r="AC426" i="1" s="1"/>
  <c r="R426" i="1"/>
  <c r="AA426" i="1" s="1"/>
  <c r="Q426" i="1"/>
  <c r="Z426" i="1" s="1"/>
  <c r="P426" i="1"/>
  <c r="Y426" i="1" s="1"/>
  <c r="O426" i="1"/>
  <c r="X426" i="1" s="1"/>
  <c r="N426" i="1"/>
  <c r="W426" i="1" s="1"/>
  <c r="M426" i="1"/>
  <c r="V426" i="1" s="1"/>
  <c r="L426" i="1"/>
  <c r="U426" i="1" s="1"/>
  <c r="AB425" i="1"/>
  <c r="T425" i="1"/>
  <c r="AC425" i="1" s="1"/>
  <c r="R425" i="1"/>
  <c r="AA425" i="1" s="1"/>
  <c r="Q425" i="1"/>
  <c r="Z425" i="1" s="1"/>
  <c r="P425" i="1"/>
  <c r="Y425" i="1" s="1"/>
  <c r="O425" i="1"/>
  <c r="X425" i="1" s="1"/>
  <c r="N425" i="1"/>
  <c r="W425" i="1" s="1"/>
  <c r="M425" i="1"/>
  <c r="V425" i="1" s="1"/>
  <c r="L425" i="1"/>
  <c r="U425" i="1" s="1"/>
  <c r="AB424" i="1"/>
  <c r="T424" i="1"/>
  <c r="AC424" i="1" s="1"/>
  <c r="R424" i="1"/>
  <c r="AA424" i="1" s="1"/>
  <c r="Q424" i="1"/>
  <c r="Z424" i="1" s="1"/>
  <c r="P424" i="1"/>
  <c r="Y424" i="1" s="1"/>
  <c r="O424" i="1"/>
  <c r="X424" i="1" s="1"/>
  <c r="N424" i="1"/>
  <c r="W424" i="1" s="1"/>
  <c r="M424" i="1"/>
  <c r="V424" i="1" s="1"/>
  <c r="L424" i="1"/>
  <c r="U424" i="1" s="1"/>
  <c r="AB423" i="1"/>
  <c r="T423" i="1"/>
  <c r="AC423" i="1" s="1"/>
  <c r="R423" i="1"/>
  <c r="AA423" i="1" s="1"/>
  <c r="Q423" i="1"/>
  <c r="Z423" i="1" s="1"/>
  <c r="P423" i="1"/>
  <c r="Y423" i="1" s="1"/>
  <c r="O423" i="1"/>
  <c r="X423" i="1" s="1"/>
  <c r="N423" i="1"/>
  <c r="W423" i="1" s="1"/>
  <c r="M423" i="1"/>
  <c r="V423" i="1" s="1"/>
  <c r="L423" i="1"/>
  <c r="U423" i="1" s="1"/>
  <c r="AB422" i="1"/>
  <c r="T422" i="1"/>
  <c r="AC422" i="1" s="1"/>
  <c r="R422" i="1"/>
  <c r="AA422" i="1" s="1"/>
  <c r="Q422" i="1"/>
  <c r="Z422" i="1" s="1"/>
  <c r="P422" i="1"/>
  <c r="Y422" i="1" s="1"/>
  <c r="O422" i="1"/>
  <c r="X422" i="1" s="1"/>
  <c r="N422" i="1"/>
  <c r="W422" i="1" s="1"/>
  <c r="M422" i="1"/>
  <c r="V422" i="1" s="1"/>
  <c r="L422" i="1"/>
  <c r="U422" i="1" s="1"/>
  <c r="AB421" i="1"/>
  <c r="T421" i="1"/>
  <c r="AC421" i="1" s="1"/>
  <c r="R421" i="1"/>
  <c r="AA421" i="1" s="1"/>
  <c r="Q421" i="1"/>
  <c r="Z421" i="1" s="1"/>
  <c r="P421" i="1"/>
  <c r="Y421" i="1" s="1"/>
  <c r="O421" i="1"/>
  <c r="X421" i="1" s="1"/>
  <c r="N421" i="1"/>
  <c r="W421" i="1" s="1"/>
  <c r="M421" i="1"/>
  <c r="V421" i="1" s="1"/>
  <c r="L421" i="1"/>
  <c r="U421" i="1" s="1"/>
  <c r="AB420" i="1"/>
  <c r="T420" i="1"/>
  <c r="AC420" i="1" s="1"/>
  <c r="R420" i="1"/>
  <c r="AA420" i="1" s="1"/>
  <c r="Q420" i="1"/>
  <c r="Z420" i="1" s="1"/>
  <c r="P420" i="1"/>
  <c r="Y420" i="1" s="1"/>
  <c r="O420" i="1"/>
  <c r="X420" i="1" s="1"/>
  <c r="N420" i="1"/>
  <c r="W420" i="1" s="1"/>
  <c r="M420" i="1"/>
  <c r="V420" i="1" s="1"/>
  <c r="L420" i="1"/>
  <c r="U420" i="1" s="1"/>
  <c r="AB419" i="1"/>
  <c r="T419" i="1"/>
  <c r="AC419" i="1" s="1"/>
  <c r="R419" i="1"/>
  <c r="AA419" i="1" s="1"/>
  <c r="Q419" i="1"/>
  <c r="Z419" i="1" s="1"/>
  <c r="P419" i="1"/>
  <c r="Y419" i="1" s="1"/>
  <c r="O419" i="1"/>
  <c r="X419" i="1" s="1"/>
  <c r="N419" i="1"/>
  <c r="W419" i="1" s="1"/>
  <c r="M419" i="1"/>
  <c r="V419" i="1" s="1"/>
  <c r="L419" i="1"/>
  <c r="U419" i="1" s="1"/>
  <c r="AB418" i="1"/>
  <c r="T418" i="1"/>
  <c r="AC418" i="1" s="1"/>
  <c r="R418" i="1"/>
  <c r="AA418" i="1" s="1"/>
  <c r="Q418" i="1"/>
  <c r="Z418" i="1" s="1"/>
  <c r="P418" i="1"/>
  <c r="Y418" i="1" s="1"/>
  <c r="O418" i="1"/>
  <c r="X418" i="1" s="1"/>
  <c r="N418" i="1"/>
  <c r="W418" i="1" s="1"/>
  <c r="M418" i="1"/>
  <c r="V418" i="1" s="1"/>
  <c r="L418" i="1"/>
  <c r="U418" i="1" s="1"/>
  <c r="AB417" i="1"/>
  <c r="T417" i="1"/>
  <c r="AC417" i="1" s="1"/>
  <c r="R417" i="1"/>
  <c r="AA417" i="1" s="1"/>
  <c r="Q417" i="1"/>
  <c r="Z417" i="1" s="1"/>
  <c r="P417" i="1"/>
  <c r="Y417" i="1" s="1"/>
  <c r="O417" i="1"/>
  <c r="X417" i="1" s="1"/>
  <c r="N417" i="1"/>
  <c r="W417" i="1" s="1"/>
  <c r="M417" i="1"/>
  <c r="V417" i="1" s="1"/>
  <c r="L417" i="1"/>
  <c r="U417" i="1" s="1"/>
  <c r="AB416" i="1"/>
  <c r="T416" i="1"/>
  <c r="AC416" i="1" s="1"/>
  <c r="R416" i="1"/>
  <c r="AA416" i="1" s="1"/>
  <c r="Q416" i="1"/>
  <c r="Z416" i="1" s="1"/>
  <c r="P416" i="1"/>
  <c r="Y416" i="1" s="1"/>
  <c r="O416" i="1"/>
  <c r="X416" i="1" s="1"/>
  <c r="N416" i="1"/>
  <c r="W416" i="1" s="1"/>
  <c r="M416" i="1"/>
  <c r="V416" i="1" s="1"/>
  <c r="L416" i="1"/>
  <c r="U416" i="1" s="1"/>
  <c r="AB415" i="1"/>
  <c r="T415" i="1"/>
  <c r="AC415" i="1" s="1"/>
  <c r="R415" i="1"/>
  <c r="AA415" i="1" s="1"/>
  <c r="Q415" i="1"/>
  <c r="Z415" i="1" s="1"/>
  <c r="P415" i="1"/>
  <c r="Y415" i="1" s="1"/>
  <c r="O415" i="1"/>
  <c r="X415" i="1" s="1"/>
  <c r="N415" i="1"/>
  <c r="W415" i="1" s="1"/>
  <c r="M415" i="1"/>
  <c r="V415" i="1" s="1"/>
  <c r="L415" i="1"/>
  <c r="U415" i="1" s="1"/>
  <c r="AB414" i="1"/>
  <c r="T414" i="1"/>
  <c r="AC414" i="1" s="1"/>
  <c r="R414" i="1"/>
  <c r="AA414" i="1" s="1"/>
  <c r="Q414" i="1"/>
  <c r="Z414" i="1" s="1"/>
  <c r="P414" i="1"/>
  <c r="Y414" i="1" s="1"/>
  <c r="O414" i="1"/>
  <c r="X414" i="1" s="1"/>
  <c r="N414" i="1"/>
  <c r="W414" i="1" s="1"/>
  <c r="M414" i="1"/>
  <c r="V414" i="1" s="1"/>
  <c r="L414" i="1"/>
  <c r="U414" i="1" s="1"/>
  <c r="AB413" i="1"/>
  <c r="T413" i="1"/>
  <c r="AC413" i="1" s="1"/>
  <c r="R413" i="1"/>
  <c r="AA413" i="1" s="1"/>
  <c r="Q413" i="1"/>
  <c r="Z413" i="1" s="1"/>
  <c r="P413" i="1"/>
  <c r="Y413" i="1" s="1"/>
  <c r="O413" i="1"/>
  <c r="X413" i="1" s="1"/>
  <c r="N413" i="1"/>
  <c r="W413" i="1" s="1"/>
  <c r="M413" i="1"/>
  <c r="V413" i="1" s="1"/>
  <c r="L413" i="1"/>
  <c r="U413" i="1" s="1"/>
  <c r="AB412" i="1"/>
  <c r="T412" i="1"/>
  <c r="AC412" i="1" s="1"/>
  <c r="R412" i="1"/>
  <c r="AA412" i="1" s="1"/>
  <c r="Q412" i="1"/>
  <c r="Z412" i="1" s="1"/>
  <c r="P412" i="1"/>
  <c r="Y412" i="1" s="1"/>
  <c r="O412" i="1"/>
  <c r="X412" i="1" s="1"/>
  <c r="N412" i="1"/>
  <c r="W412" i="1" s="1"/>
  <c r="M412" i="1"/>
  <c r="V412" i="1" s="1"/>
  <c r="L412" i="1"/>
  <c r="U412" i="1" s="1"/>
  <c r="AB411" i="1"/>
  <c r="T411" i="1"/>
  <c r="AC411" i="1" s="1"/>
  <c r="R411" i="1"/>
  <c r="AA411" i="1" s="1"/>
  <c r="Q411" i="1"/>
  <c r="Z411" i="1" s="1"/>
  <c r="P411" i="1"/>
  <c r="Y411" i="1" s="1"/>
  <c r="O411" i="1"/>
  <c r="X411" i="1" s="1"/>
  <c r="N411" i="1"/>
  <c r="W411" i="1" s="1"/>
  <c r="M411" i="1"/>
  <c r="V411" i="1" s="1"/>
  <c r="L411" i="1"/>
  <c r="U411" i="1" s="1"/>
  <c r="AB410" i="1"/>
  <c r="T410" i="1"/>
  <c r="AC410" i="1" s="1"/>
  <c r="R410" i="1"/>
  <c r="AA410" i="1" s="1"/>
  <c r="Q410" i="1"/>
  <c r="Z410" i="1" s="1"/>
  <c r="P410" i="1"/>
  <c r="Y410" i="1" s="1"/>
  <c r="O410" i="1"/>
  <c r="X410" i="1" s="1"/>
  <c r="N410" i="1"/>
  <c r="W410" i="1" s="1"/>
  <c r="M410" i="1"/>
  <c r="V410" i="1" s="1"/>
  <c r="L410" i="1"/>
  <c r="U410" i="1" s="1"/>
  <c r="AB409" i="1"/>
  <c r="T409" i="1"/>
  <c r="AC409" i="1" s="1"/>
  <c r="R409" i="1"/>
  <c r="AA409" i="1" s="1"/>
  <c r="Q409" i="1"/>
  <c r="Z409" i="1" s="1"/>
  <c r="P409" i="1"/>
  <c r="Y409" i="1" s="1"/>
  <c r="O409" i="1"/>
  <c r="X409" i="1" s="1"/>
  <c r="N409" i="1"/>
  <c r="W409" i="1" s="1"/>
  <c r="M409" i="1"/>
  <c r="V409" i="1" s="1"/>
  <c r="L409" i="1"/>
  <c r="U409" i="1" s="1"/>
  <c r="AB408" i="1"/>
  <c r="T408" i="1"/>
  <c r="AC408" i="1" s="1"/>
  <c r="R408" i="1"/>
  <c r="AA408" i="1" s="1"/>
  <c r="Q408" i="1"/>
  <c r="Z408" i="1" s="1"/>
  <c r="P408" i="1"/>
  <c r="Y408" i="1" s="1"/>
  <c r="O408" i="1"/>
  <c r="X408" i="1" s="1"/>
  <c r="N408" i="1"/>
  <c r="W408" i="1" s="1"/>
  <c r="M408" i="1"/>
  <c r="V408" i="1" s="1"/>
  <c r="L408" i="1"/>
  <c r="U408" i="1" s="1"/>
  <c r="AB407" i="1"/>
  <c r="T407" i="1"/>
  <c r="AC407" i="1" s="1"/>
  <c r="R407" i="1"/>
  <c r="AA407" i="1" s="1"/>
  <c r="Q407" i="1"/>
  <c r="Z407" i="1" s="1"/>
  <c r="P407" i="1"/>
  <c r="Y407" i="1" s="1"/>
  <c r="O407" i="1"/>
  <c r="X407" i="1" s="1"/>
  <c r="N407" i="1"/>
  <c r="W407" i="1" s="1"/>
  <c r="M407" i="1"/>
  <c r="V407" i="1" s="1"/>
  <c r="L407" i="1"/>
  <c r="U407" i="1" s="1"/>
  <c r="AB406" i="1"/>
  <c r="T406" i="1"/>
  <c r="AC406" i="1" s="1"/>
  <c r="R406" i="1"/>
  <c r="AA406" i="1" s="1"/>
  <c r="Q406" i="1"/>
  <c r="Z406" i="1" s="1"/>
  <c r="P406" i="1"/>
  <c r="Y406" i="1" s="1"/>
  <c r="O406" i="1"/>
  <c r="X406" i="1" s="1"/>
  <c r="N406" i="1"/>
  <c r="W406" i="1" s="1"/>
  <c r="M406" i="1"/>
  <c r="V406" i="1" s="1"/>
  <c r="L406" i="1"/>
  <c r="U406" i="1" s="1"/>
  <c r="AB405" i="1"/>
  <c r="T405" i="1"/>
  <c r="AC405" i="1" s="1"/>
  <c r="R405" i="1"/>
  <c r="AA405" i="1" s="1"/>
  <c r="Q405" i="1"/>
  <c r="Z405" i="1" s="1"/>
  <c r="P405" i="1"/>
  <c r="Y405" i="1" s="1"/>
  <c r="O405" i="1"/>
  <c r="X405" i="1" s="1"/>
  <c r="N405" i="1"/>
  <c r="W405" i="1" s="1"/>
  <c r="M405" i="1"/>
  <c r="V405" i="1" s="1"/>
  <c r="L405" i="1"/>
  <c r="U405" i="1" s="1"/>
  <c r="AB404" i="1"/>
  <c r="T404" i="1"/>
  <c r="AC404" i="1" s="1"/>
  <c r="R404" i="1"/>
  <c r="AA404" i="1" s="1"/>
  <c r="Q404" i="1"/>
  <c r="Z404" i="1" s="1"/>
  <c r="P404" i="1"/>
  <c r="Y404" i="1" s="1"/>
  <c r="O404" i="1"/>
  <c r="X404" i="1" s="1"/>
  <c r="N404" i="1"/>
  <c r="W404" i="1" s="1"/>
  <c r="M404" i="1"/>
  <c r="V404" i="1" s="1"/>
  <c r="L404" i="1"/>
  <c r="U404" i="1" s="1"/>
  <c r="AB403" i="1"/>
  <c r="T403" i="1"/>
  <c r="AC403" i="1" s="1"/>
  <c r="R403" i="1"/>
  <c r="AA403" i="1" s="1"/>
  <c r="Q403" i="1"/>
  <c r="Z403" i="1" s="1"/>
  <c r="P403" i="1"/>
  <c r="Y403" i="1" s="1"/>
  <c r="O403" i="1"/>
  <c r="X403" i="1" s="1"/>
  <c r="N403" i="1"/>
  <c r="W403" i="1" s="1"/>
  <c r="M403" i="1"/>
  <c r="V403" i="1" s="1"/>
  <c r="L403" i="1"/>
  <c r="U403" i="1" s="1"/>
  <c r="AB402" i="1"/>
  <c r="T402" i="1"/>
  <c r="AC402" i="1" s="1"/>
  <c r="R402" i="1"/>
  <c r="AA402" i="1" s="1"/>
  <c r="Q402" i="1"/>
  <c r="Z402" i="1" s="1"/>
  <c r="P402" i="1"/>
  <c r="Y402" i="1" s="1"/>
  <c r="O402" i="1"/>
  <c r="X402" i="1" s="1"/>
  <c r="N402" i="1"/>
  <c r="W402" i="1" s="1"/>
  <c r="M402" i="1"/>
  <c r="V402" i="1" s="1"/>
  <c r="L402" i="1"/>
  <c r="U402" i="1" s="1"/>
  <c r="AB401" i="1"/>
  <c r="T401" i="1"/>
  <c r="AC401" i="1" s="1"/>
  <c r="R401" i="1"/>
  <c r="AA401" i="1" s="1"/>
  <c r="Q401" i="1"/>
  <c r="Z401" i="1" s="1"/>
  <c r="P401" i="1"/>
  <c r="Y401" i="1" s="1"/>
  <c r="O401" i="1"/>
  <c r="X401" i="1" s="1"/>
  <c r="N401" i="1"/>
  <c r="W401" i="1" s="1"/>
  <c r="M401" i="1"/>
  <c r="V401" i="1" s="1"/>
  <c r="L401" i="1"/>
  <c r="U401" i="1" s="1"/>
  <c r="AB400" i="1"/>
  <c r="T400" i="1"/>
  <c r="AC400" i="1" s="1"/>
  <c r="R400" i="1"/>
  <c r="AA400" i="1" s="1"/>
  <c r="Q400" i="1"/>
  <c r="Z400" i="1" s="1"/>
  <c r="P400" i="1"/>
  <c r="Y400" i="1" s="1"/>
  <c r="O400" i="1"/>
  <c r="X400" i="1" s="1"/>
  <c r="N400" i="1"/>
  <c r="W400" i="1" s="1"/>
  <c r="M400" i="1"/>
  <c r="V400" i="1" s="1"/>
  <c r="L400" i="1"/>
  <c r="U400" i="1" s="1"/>
  <c r="AB399" i="1"/>
  <c r="T399" i="1"/>
  <c r="AC399" i="1" s="1"/>
  <c r="R399" i="1"/>
  <c r="AA399" i="1" s="1"/>
  <c r="Q399" i="1"/>
  <c r="Z399" i="1" s="1"/>
  <c r="P399" i="1"/>
  <c r="Y399" i="1" s="1"/>
  <c r="O399" i="1"/>
  <c r="X399" i="1" s="1"/>
  <c r="N399" i="1"/>
  <c r="W399" i="1" s="1"/>
  <c r="M399" i="1"/>
  <c r="V399" i="1" s="1"/>
  <c r="L399" i="1"/>
  <c r="U399" i="1" s="1"/>
  <c r="AB398" i="1"/>
  <c r="T398" i="1"/>
  <c r="AC398" i="1" s="1"/>
  <c r="R398" i="1"/>
  <c r="AA398" i="1" s="1"/>
  <c r="Q398" i="1"/>
  <c r="Z398" i="1" s="1"/>
  <c r="P398" i="1"/>
  <c r="Y398" i="1" s="1"/>
  <c r="O398" i="1"/>
  <c r="X398" i="1" s="1"/>
  <c r="N398" i="1"/>
  <c r="W398" i="1" s="1"/>
  <c r="M398" i="1"/>
  <c r="V398" i="1" s="1"/>
  <c r="L398" i="1"/>
  <c r="U398" i="1" s="1"/>
  <c r="AB397" i="1"/>
  <c r="T397" i="1"/>
  <c r="AC397" i="1" s="1"/>
  <c r="R397" i="1"/>
  <c r="AA397" i="1" s="1"/>
  <c r="Q397" i="1"/>
  <c r="Z397" i="1" s="1"/>
  <c r="P397" i="1"/>
  <c r="Y397" i="1" s="1"/>
  <c r="O397" i="1"/>
  <c r="X397" i="1" s="1"/>
  <c r="N397" i="1"/>
  <c r="W397" i="1" s="1"/>
  <c r="M397" i="1"/>
  <c r="V397" i="1" s="1"/>
  <c r="L397" i="1"/>
  <c r="U397" i="1" s="1"/>
  <c r="AB396" i="1"/>
  <c r="T396" i="1"/>
  <c r="AC396" i="1" s="1"/>
  <c r="R396" i="1"/>
  <c r="AA396" i="1" s="1"/>
  <c r="Q396" i="1"/>
  <c r="Z396" i="1" s="1"/>
  <c r="P396" i="1"/>
  <c r="Y396" i="1" s="1"/>
  <c r="O396" i="1"/>
  <c r="X396" i="1" s="1"/>
  <c r="N396" i="1"/>
  <c r="W396" i="1" s="1"/>
  <c r="M396" i="1"/>
  <c r="V396" i="1" s="1"/>
  <c r="L396" i="1"/>
  <c r="U396" i="1" s="1"/>
  <c r="AB395" i="1"/>
  <c r="T395" i="1"/>
  <c r="AC395" i="1" s="1"/>
  <c r="R395" i="1"/>
  <c r="AA395" i="1" s="1"/>
  <c r="Q395" i="1"/>
  <c r="Z395" i="1" s="1"/>
  <c r="P395" i="1"/>
  <c r="Y395" i="1" s="1"/>
  <c r="O395" i="1"/>
  <c r="X395" i="1" s="1"/>
  <c r="N395" i="1"/>
  <c r="W395" i="1" s="1"/>
  <c r="M395" i="1"/>
  <c r="V395" i="1" s="1"/>
  <c r="L395" i="1"/>
  <c r="U395" i="1" s="1"/>
  <c r="AB394" i="1"/>
  <c r="T394" i="1"/>
  <c r="AC394" i="1" s="1"/>
  <c r="R394" i="1"/>
  <c r="AA394" i="1" s="1"/>
  <c r="Q394" i="1"/>
  <c r="Z394" i="1" s="1"/>
  <c r="P394" i="1"/>
  <c r="Y394" i="1" s="1"/>
  <c r="O394" i="1"/>
  <c r="X394" i="1" s="1"/>
  <c r="N394" i="1"/>
  <c r="W394" i="1" s="1"/>
  <c r="M394" i="1"/>
  <c r="V394" i="1" s="1"/>
  <c r="L394" i="1"/>
  <c r="U394" i="1" s="1"/>
  <c r="AB393" i="1"/>
  <c r="T393" i="1"/>
  <c r="AC393" i="1" s="1"/>
  <c r="R393" i="1"/>
  <c r="AA393" i="1" s="1"/>
  <c r="Q393" i="1"/>
  <c r="Z393" i="1" s="1"/>
  <c r="P393" i="1"/>
  <c r="Y393" i="1" s="1"/>
  <c r="O393" i="1"/>
  <c r="X393" i="1" s="1"/>
  <c r="N393" i="1"/>
  <c r="W393" i="1" s="1"/>
  <c r="M393" i="1"/>
  <c r="V393" i="1" s="1"/>
  <c r="L393" i="1"/>
  <c r="U393" i="1" s="1"/>
  <c r="AB392" i="1"/>
  <c r="T392" i="1"/>
  <c r="AC392" i="1" s="1"/>
  <c r="R392" i="1"/>
  <c r="AA392" i="1" s="1"/>
  <c r="Q392" i="1"/>
  <c r="Z392" i="1" s="1"/>
  <c r="P392" i="1"/>
  <c r="Y392" i="1" s="1"/>
  <c r="O392" i="1"/>
  <c r="X392" i="1" s="1"/>
  <c r="N392" i="1"/>
  <c r="W392" i="1" s="1"/>
  <c r="M392" i="1"/>
  <c r="V392" i="1" s="1"/>
  <c r="L392" i="1"/>
  <c r="U392" i="1" s="1"/>
  <c r="AB391" i="1"/>
  <c r="T391" i="1"/>
  <c r="AC391" i="1" s="1"/>
  <c r="R391" i="1"/>
  <c r="AA391" i="1" s="1"/>
  <c r="Q391" i="1"/>
  <c r="Z391" i="1" s="1"/>
  <c r="P391" i="1"/>
  <c r="Y391" i="1" s="1"/>
  <c r="O391" i="1"/>
  <c r="X391" i="1" s="1"/>
  <c r="N391" i="1"/>
  <c r="W391" i="1" s="1"/>
  <c r="M391" i="1"/>
  <c r="V391" i="1" s="1"/>
  <c r="L391" i="1"/>
  <c r="U391" i="1" s="1"/>
  <c r="AB390" i="1"/>
  <c r="T390" i="1"/>
  <c r="AC390" i="1" s="1"/>
  <c r="R390" i="1"/>
  <c r="AA390" i="1" s="1"/>
  <c r="Q390" i="1"/>
  <c r="Z390" i="1" s="1"/>
  <c r="P390" i="1"/>
  <c r="Y390" i="1" s="1"/>
  <c r="O390" i="1"/>
  <c r="X390" i="1" s="1"/>
  <c r="N390" i="1"/>
  <c r="W390" i="1" s="1"/>
  <c r="M390" i="1"/>
  <c r="V390" i="1" s="1"/>
  <c r="L390" i="1"/>
  <c r="U390" i="1" s="1"/>
  <c r="AB389" i="1"/>
  <c r="T389" i="1"/>
  <c r="AC389" i="1" s="1"/>
  <c r="R389" i="1"/>
  <c r="AA389" i="1" s="1"/>
  <c r="Q389" i="1"/>
  <c r="Z389" i="1" s="1"/>
  <c r="P389" i="1"/>
  <c r="Y389" i="1" s="1"/>
  <c r="O389" i="1"/>
  <c r="X389" i="1" s="1"/>
  <c r="N389" i="1"/>
  <c r="W389" i="1" s="1"/>
  <c r="M389" i="1"/>
  <c r="V389" i="1" s="1"/>
  <c r="L389" i="1"/>
  <c r="U389" i="1" s="1"/>
  <c r="AB388" i="1"/>
  <c r="T388" i="1"/>
  <c r="AC388" i="1" s="1"/>
  <c r="R388" i="1"/>
  <c r="AA388" i="1" s="1"/>
  <c r="Q388" i="1"/>
  <c r="Z388" i="1" s="1"/>
  <c r="P388" i="1"/>
  <c r="Y388" i="1" s="1"/>
  <c r="O388" i="1"/>
  <c r="X388" i="1" s="1"/>
  <c r="N388" i="1"/>
  <c r="W388" i="1" s="1"/>
  <c r="M388" i="1"/>
  <c r="V388" i="1" s="1"/>
  <c r="L388" i="1"/>
  <c r="U388" i="1" s="1"/>
  <c r="AB387" i="1"/>
  <c r="T387" i="1"/>
  <c r="AC387" i="1" s="1"/>
  <c r="R387" i="1"/>
  <c r="AA387" i="1" s="1"/>
  <c r="Q387" i="1"/>
  <c r="Z387" i="1" s="1"/>
  <c r="P387" i="1"/>
  <c r="Y387" i="1" s="1"/>
  <c r="O387" i="1"/>
  <c r="X387" i="1" s="1"/>
  <c r="N387" i="1"/>
  <c r="W387" i="1" s="1"/>
  <c r="M387" i="1"/>
  <c r="V387" i="1" s="1"/>
  <c r="L387" i="1"/>
  <c r="U387" i="1" s="1"/>
  <c r="AB386" i="1"/>
  <c r="T386" i="1"/>
  <c r="AC386" i="1" s="1"/>
  <c r="R386" i="1"/>
  <c r="AA386" i="1" s="1"/>
  <c r="Q386" i="1"/>
  <c r="Z386" i="1" s="1"/>
  <c r="P386" i="1"/>
  <c r="Y386" i="1" s="1"/>
  <c r="O386" i="1"/>
  <c r="X386" i="1" s="1"/>
  <c r="N386" i="1"/>
  <c r="W386" i="1" s="1"/>
  <c r="M386" i="1"/>
  <c r="V386" i="1" s="1"/>
  <c r="L386" i="1"/>
  <c r="U386" i="1" s="1"/>
  <c r="AB385" i="1"/>
  <c r="T385" i="1"/>
  <c r="AC385" i="1" s="1"/>
  <c r="R385" i="1"/>
  <c r="AA385" i="1" s="1"/>
  <c r="Q385" i="1"/>
  <c r="Z385" i="1" s="1"/>
  <c r="P385" i="1"/>
  <c r="Y385" i="1" s="1"/>
  <c r="O385" i="1"/>
  <c r="X385" i="1" s="1"/>
  <c r="N385" i="1"/>
  <c r="W385" i="1" s="1"/>
  <c r="M385" i="1"/>
  <c r="V385" i="1" s="1"/>
  <c r="L385" i="1"/>
  <c r="U385" i="1" s="1"/>
  <c r="AB384" i="1"/>
  <c r="T384" i="1"/>
  <c r="AC384" i="1" s="1"/>
  <c r="R384" i="1"/>
  <c r="AA384" i="1" s="1"/>
  <c r="Q384" i="1"/>
  <c r="Z384" i="1" s="1"/>
  <c r="P384" i="1"/>
  <c r="Y384" i="1" s="1"/>
  <c r="O384" i="1"/>
  <c r="X384" i="1" s="1"/>
  <c r="N384" i="1"/>
  <c r="W384" i="1" s="1"/>
  <c r="M384" i="1"/>
  <c r="V384" i="1" s="1"/>
  <c r="L384" i="1"/>
  <c r="U384" i="1" s="1"/>
  <c r="AB383" i="1"/>
  <c r="T383" i="1"/>
  <c r="AC383" i="1" s="1"/>
  <c r="R383" i="1"/>
  <c r="AA383" i="1" s="1"/>
  <c r="Q383" i="1"/>
  <c r="Z383" i="1" s="1"/>
  <c r="P383" i="1"/>
  <c r="Y383" i="1" s="1"/>
  <c r="O383" i="1"/>
  <c r="X383" i="1" s="1"/>
  <c r="N383" i="1"/>
  <c r="W383" i="1" s="1"/>
  <c r="M383" i="1"/>
  <c r="V383" i="1" s="1"/>
  <c r="L383" i="1"/>
  <c r="U383" i="1" s="1"/>
  <c r="AB382" i="1"/>
  <c r="T382" i="1"/>
  <c r="AC382" i="1" s="1"/>
  <c r="R382" i="1"/>
  <c r="AA382" i="1" s="1"/>
  <c r="Q382" i="1"/>
  <c r="Z382" i="1" s="1"/>
  <c r="P382" i="1"/>
  <c r="Y382" i="1" s="1"/>
  <c r="O382" i="1"/>
  <c r="X382" i="1" s="1"/>
  <c r="N382" i="1"/>
  <c r="W382" i="1" s="1"/>
  <c r="M382" i="1"/>
  <c r="V382" i="1" s="1"/>
  <c r="L382" i="1"/>
  <c r="U382" i="1" s="1"/>
  <c r="AB381" i="1"/>
  <c r="Z381" i="1"/>
  <c r="T381" i="1"/>
  <c r="AC381" i="1" s="1"/>
  <c r="R381" i="1"/>
  <c r="AA381" i="1" s="1"/>
  <c r="Q381" i="1"/>
  <c r="P381" i="1"/>
  <c r="Y381" i="1" s="1"/>
  <c r="O381" i="1"/>
  <c r="X381" i="1" s="1"/>
  <c r="N381" i="1"/>
  <c r="W381" i="1" s="1"/>
  <c r="M381" i="1"/>
  <c r="V381" i="1" s="1"/>
  <c r="L381" i="1"/>
  <c r="U381" i="1" s="1"/>
  <c r="AB380" i="1"/>
  <c r="T380" i="1"/>
  <c r="AC380" i="1" s="1"/>
  <c r="R380" i="1"/>
  <c r="AA380" i="1" s="1"/>
  <c r="Q380" i="1"/>
  <c r="Z380" i="1" s="1"/>
  <c r="P380" i="1"/>
  <c r="Y380" i="1" s="1"/>
  <c r="O380" i="1"/>
  <c r="X380" i="1" s="1"/>
  <c r="N380" i="1"/>
  <c r="W380" i="1" s="1"/>
  <c r="M380" i="1"/>
  <c r="V380" i="1" s="1"/>
  <c r="L380" i="1"/>
  <c r="U380" i="1" s="1"/>
  <c r="AB379" i="1"/>
  <c r="T379" i="1"/>
  <c r="AC379" i="1" s="1"/>
  <c r="R379" i="1"/>
  <c r="AA379" i="1" s="1"/>
  <c r="Q379" i="1"/>
  <c r="Z379" i="1" s="1"/>
  <c r="P379" i="1"/>
  <c r="Y379" i="1" s="1"/>
  <c r="O379" i="1"/>
  <c r="X379" i="1" s="1"/>
  <c r="N379" i="1"/>
  <c r="W379" i="1" s="1"/>
  <c r="M379" i="1"/>
  <c r="V379" i="1" s="1"/>
  <c r="L379" i="1"/>
  <c r="U379" i="1" s="1"/>
  <c r="AB378" i="1"/>
  <c r="AA378" i="1"/>
  <c r="T378" i="1"/>
  <c r="AC378" i="1" s="1"/>
  <c r="R378" i="1"/>
  <c r="Q378" i="1"/>
  <c r="Z378" i="1" s="1"/>
  <c r="P378" i="1"/>
  <c r="Y378" i="1" s="1"/>
  <c r="O378" i="1"/>
  <c r="X378" i="1" s="1"/>
  <c r="N378" i="1"/>
  <c r="W378" i="1" s="1"/>
  <c r="M378" i="1"/>
  <c r="V378" i="1" s="1"/>
  <c r="L378" i="1"/>
  <c r="U378" i="1" s="1"/>
  <c r="AB377" i="1"/>
  <c r="T377" i="1"/>
  <c r="AC377" i="1" s="1"/>
  <c r="R377" i="1"/>
  <c r="AA377" i="1" s="1"/>
  <c r="Q377" i="1"/>
  <c r="Z377" i="1" s="1"/>
  <c r="P377" i="1"/>
  <c r="Y377" i="1" s="1"/>
  <c r="O377" i="1"/>
  <c r="X377" i="1" s="1"/>
  <c r="N377" i="1"/>
  <c r="W377" i="1" s="1"/>
  <c r="M377" i="1"/>
  <c r="V377" i="1" s="1"/>
  <c r="L377" i="1"/>
  <c r="U377" i="1" s="1"/>
  <c r="AB376" i="1"/>
  <c r="T376" i="1"/>
  <c r="AC376" i="1" s="1"/>
  <c r="R376" i="1"/>
  <c r="AA376" i="1" s="1"/>
  <c r="Q376" i="1"/>
  <c r="Z376" i="1" s="1"/>
  <c r="P376" i="1"/>
  <c r="Y376" i="1" s="1"/>
  <c r="O376" i="1"/>
  <c r="X376" i="1" s="1"/>
  <c r="N376" i="1"/>
  <c r="W376" i="1" s="1"/>
  <c r="M376" i="1"/>
  <c r="V376" i="1" s="1"/>
  <c r="L376" i="1"/>
  <c r="U376" i="1" s="1"/>
  <c r="AB375" i="1"/>
  <c r="T375" i="1"/>
  <c r="AC375" i="1" s="1"/>
  <c r="R375" i="1"/>
  <c r="AA375" i="1" s="1"/>
  <c r="Q375" i="1"/>
  <c r="Z375" i="1" s="1"/>
  <c r="P375" i="1"/>
  <c r="Y375" i="1" s="1"/>
  <c r="O375" i="1"/>
  <c r="X375" i="1" s="1"/>
  <c r="N375" i="1"/>
  <c r="W375" i="1" s="1"/>
  <c r="M375" i="1"/>
  <c r="V375" i="1" s="1"/>
  <c r="L375" i="1"/>
  <c r="U375" i="1" s="1"/>
  <c r="AB374" i="1"/>
  <c r="T374" i="1"/>
  <c r="AC374" i="1" s="1"/>
  <c r="R374" i="1"/>
  <c r="AA374" i="1" s="1"/>
  <c r="Q374" i="1"/>
  <c r="Z374" i="1" s="1"/>
  <c r="P374" i="1"/>
  <c r="Y374" i="1" s="1"/>
  <c r="O374" i="1"/>
  <c r="X374" i="1" s="1"/>
  <c r="N374" i="1"/>
  <c r="W374" i="1" s="1"/>
  <c r="M374" i="1"/>
  <c r="V374" i="1" s="1"/>
  <c r="L374" i="1"/>
  <c r="U374" i="1" s="1"/>
  <c r="AB373" i="1"/>
  <c r="T373" i="1"/>
  <c r="AC373" i="1" s="1"/>
  <c r="R373" i="1"/>
  <c r="AA373" i="1" s="1"/>
  <c r="Q373" i="1"/>
  <c r="Z373" i="1" s="1"/>
  <c r="P373" i="1"/>
  <c r="Y373" i="1" s="1"/>
  <c r="O373" i="1"/>
  <c r="X373" i="1" s="1"/>
  <c r="N373" i="1"/>
  <c r="W373" i="1" s="1"/>
  <c r="M373" i="1"/>
  <c r="V373" i="1" s="1"/>
  <c r="L373" i="1"/>
  <c r="U373" i="1" s="1"/>
  <c r="AB372" i="1"/>
  <c r="T372" i="1"/>
  <c r="AC372" i="1" s="1"/>
  <c r="R372" i="1"/>
  <c r="AA372" i="1" s="1"/>
  <c r="Q372" i="1"/>
  <c r="Z372" i="1" s="1"/>
  <c r="P372" i="1"/>
  <c r="Y372" i="1" s="1"/>
  <c r="O372" i="1"/>
  <c r="X372" i="1" s="1"/>
  <c r="N372" i="1"/>
  <c r="W372" i="1" s="1"/>
  <c r="M372" i="1"/>
  <c r="V372" i="1" s="1"/>
  <c r="L372" i="1"/>
  <c r="U372" i="1" s="1"/>
  <c r="AB371" i="1"/>
  <c r="T371" i="1"/>
  <c r="AC371" i="1" s="1"/>
  <c r="R371" i="1"/>
  <c r="AA371" i="1" s="1"/>
  <c r="Q371" i="1"/>
  <c r="Z371" i="1" s="1"/>
  <c r="P371" i="1"/>
  <c r="Y371" i="1" s="1"/>
  <c r="O371" i="1"/>
  <c r="X371" i="1" s="1"/>
  <c r="N371" i="1"/>
  <c r="W371" i="1" s="1"/>
  <c r="M371" i="1"/>
  <c r="V371" i="1" s="1"/>
  <c r="L371" i="1"/>
  <c r="U371" i="1" s="1"/>
  <c r="AB370" i="1"/>
  <c r="T370" i="1"/>
  <c r="AC370" i="1" s="1"/>
  <c r="R370" i="1"/>
  <c r="AA370" i="1" s="1"/>
  <c r="Q370" i="1"/>
  <c r="Z370" i="1" s="1"/>
  <c r="P370" i="1"/>
  <c r="Y370" i="1" s="1"/>
  <c r="O370" i="1"/>
  <c r="X370" i="1" s="1"/>
  <c r="N370" i="1"/>
  <c r="W370" i="1" s="1"/>
  <c r="M370" i="1"/>
  <c r="V370" i="1" s="1"/>
  <c r="L370" i="1"/>
  <c r="U370" i="1" s="1"/>
  <c r="AB369" i="1"/>
  <c r="T369" i="1"/>
  <c r="AC369" i="1" s="1"/>
  <c r="R369" i="1"/>
  <c r="AA369" i="1" s="1"/>
  <c r="Q369" i="1"/>
  <c r="Z369" i="1" s="1"/>
  <c r="P369" i="1"/>
  <c r="Y369" i="1" s="1"/>
  <c r="O369" i="1"/>
  <c r="X369" i="1" s="1"/>
  <c r="N369" i="1"/>
  <c r="W369" i="1" s="1"/>
  <c r="M369" i="1"/>
  <c r="V369" i="1" s="1"/>
  <c r="L369" i="1"/>
  <c r="U369" i="1" s="1"/>
  <c r="AB368" i="1"/>
  <c r="T368" i="1"/>
  <c r="AC368" i="1" s="1"/>
  <c r="R368" i="1"/>
  <c r="AA368" i="1" s="1"/>
  <c r="Q368" i="1"/>
  <c r="Z368" i="1" s="1"/>
  <c r="P368" i="1"/>
  <c r="Y368" i="1" s="1"/>
  <c r="O368" i="1"/>
  <c r="X368" i="1" s="1"/>
  <c r="N368" i="1"/>
  <c r="W368" i="1" s="1"/>
  <c r="M368" i="1"/>
  <c r="V368" i="1" s="1"/>
  <c r="L368" i="1"/>
  <c r="U368" i="1" s="1"/>
  <c r="AB367" i="1"/>
  <c r="T367" i="1"/>
  <c r="AC367" i="1" s="1"/>
  <c r="R367" i="1"/>
  <c r="AA367" i="1" s="1"/>
  <c r="Q367" i="1"/>
  <c r="Z367" i="1" s="1"/>
  <c r="P367" i="1"/>
  <c r="Y367" i="1" s="1"/>
  <c r="O367" i="1"/>
  <c r="X367" i="1" s="1"/>
  <c r="N367" i="1"/>
  <c r="W367" i="1" s="1"/>
  <c r="M367" i="1"/>
  <c r="V367" i="1" s="1"/>
  <c r="L367" i="1"/>
  <c r="U367" i="1" s="1"/>
  <c r="AB366" i="1"/>
  <c r="T366" i="1"/>
  <c r="AC366" i="1" s="1"/>
  <c r="R366" i="1"/>
  <c r="AA366" i="1" s="1"/>
  <c r="Q366" i="1"/>
  <c r="Z366" i="1" s="1"/>
  <c r="P366" i="1"/>
  <c r="Y366" i="1" s="1"/>
  <c r="O366" i="1"/>
  <c r="X366" i="1" s="1"/>
  <c r="N366" i="1"/>
  <c r="W366" i="1" s="1"/>
  <c r="M366" i="1"/>
  <c r="V366" i="1" s="1"/>
  <c r="L366" i="1"/>
  <c r="U366" i="1" s="1"/>
  <c r="AB365" i="1"/>
  <c r="T365" i="1"/>
  <c r="AC365" i="1" s="1"/>
  <c r="R365" i="1"/>
  <c r="AA365" i="1" s="1"/>
  <c r="Q365" i="1"/>
  <c r="Z365" i="1" s="1"/>
  <c r="P365" i="1"/>
  <c r="Y365" i="1" s="1"/>
  <c r="O365" i="1"/>
  <c r="X365" i="1" s="1"/>
  <c r="N365" i="1"/>
  <c r="W365" i="1" s="1"/>
  <c r="M365" i="1"/>
  <c r="V365" i="1" s="1"/>
  <c r="L365" i="1"/>
  <c r="U365" i="1" s="1"/>
  <c r="AB364" i="1"/>
  <c r="T364" i="1"/>
  <c r="AC364" i="1" s="1"/>
  <c r="R364" i="1"/>
  <c r="AA364" i="1" s="1"/>
  <c r="Q364" i="1"/>
  <c r="Z364" i="1" s="1"/>
  <c r="P364" i="1"/>
  <c r="Y364" i="1" s="1"/>
  <c r="O364" i="1"/>
  <c r="X364" i="1" s="1"/>
  <c r="N364" i="1"/>
  <c r="W364" i="1" s="1"/>
  <c r="M364" i="1"/>
  <c r="V364" i="1" s="1"/>
  <c r="L364" i="1"/>
  <c r="U364" i="1" s="1"/>
  <c r="AB363" i="1"/>
  <c r="T363" i="1"/>
  <c r="AC363" i="1" s="1"/>
  <c r="R363" i="1"/>
  <c r="AA363" i="1" s="1"/>
  <c r="Q363" i="1"/>
  <c r="Z363" i="1" s="1"/>
  <c r="P363" i="1"/>
  <c r="Y363" i="1" s="1"/>
  <c r="O363" i="1"/>
  <c r="X363" i="1" s="1"/>
  <c r="N363" i="1"/>
  <c r="W363" i="1" s="1"/>
  <c r="M363" i="1"/>
  <c r="V363" i="1" s="1"/>
  <c r="L363" i="1"/>
  <c r="U363" i="1" s="1"/>
  <c r="AB362" i="1"/>
  <c r="T362" i="1"/>
  <c r="AC362" i="1" s="1"/>
  <c r="R362" i="1"/>
  <c r="AA362" i="1" s="1"/>
  <c r="Q362" i="1"/>
  <c r="Z362" i="1" s="1"/>
  <c r="P362" i="1"/>
  <c r="Y362" i="1" s="1"/>
  <c r="O362" i="1"/>
  <c r="X362" i="1" s="1"/>
  <c r="N362" i="1"/>
  <c r="W362" i="1" s="1"/>
  <c r="M362" i="1"/>
  <c r="V362" i="1" s="1"/>
  <c r="L362" i="1"/>
  <c r="U362" i="1" s="1"/>
  <c r="AB361" i="1"/>
  <c r="T361" i="1"/>
  <c r="AC361" i="1" s="1"/>
  <c r="R361" i="1"/>
  <c r="AA361" i="1" s="1"/>
  <c r="Q361" i="1"/>
  <c r="Z361" i="1" s="1"/>
  <c r="P361" i="1"/>
  <c r="Y361" i="1" s="1"/>
  <c r="O361" i="1"/>
  <c r="X361" i="1" s="1"/>
  <c r="N361" i="1"/>
  <c r="W361" i="1" s="1"/>
  <c r="M361" i="1"/>
  <c r="V361" i="1" s="1"/>
  <c r="L361" i="1"/>
  <c r="U361" i="1" s="1"/>
  <c r="AB360" i="1"/>
  <c r="T360" i="1"/>
  <c r="AC360" i="1" s="1"/>
  <c r="R360" i="1"/>
  <c r="AA360" i="1" s="1"/>
  <c r="Q360" i="1"/>
  <c r="Z360" i="1" s="1"/>
  <c r="P360" i="1"/>
  <c r="Y360" i="1" s="1"/>
  <c r="O360" i="1"/>
  <c r="X360" i="1" s="1"/>
  <c r="N360" i="1"/>
  <c r="W360" i="1" s="1"/>
  <c r="M360" i="1"/>
  <c r="V360" i="1" s="1"/>
  <c r="L360" i="1"/>
  <c r="U360" i="1" s="1"/>
  <c r="AB359" i="1"/>
  <c r="T359" i="1"/>
  <c r="AC359" i="1" s="1"/>
  <c r="R359" i="1"/>
  <c r="AA359" i="1" s="1"/>
  <c r="Q359" i="1"/>
  <c r="Z359" i="1" s="1"/>
  <c r="P359" i="1"/>
  <c r="Y359" i="1" s="1"/>
  <c r="O359" i="1"/>
  <c r="X359" i="1" s="1"/>
  <c r="N359" i="1"/>
  <c r="W359" i="1" s="1"/>
  <c r="M359" i="1"/>
  <c r="V359" i="1" s="1"/>
  <c r="L359" i="1"/>
  <c r="U359" i="1" s="1"/>
  <c r="AB358" i="1"/>
  <c r="T358" i="1"/>
  <c r="AC358" i="1" s="1"/>
  <c r="R358" i="1"/>
  <c r="AA358" i="1" s="1"/>
  <c r="Q358" i="1"/>
  <c r="Z358" i="1" s="1"/>
  <c r="P358" i="1"/>
  <c r="Y358" i="1" s="1"/>
  <c r="O358" i="1"/>
  <c r="X358" i="1" s="1"/>
  <c r="N358" i="1"/>
  <c r="W358" i="1" s="1"/>
  <c r="M358" i="1"/>
  <c r="V358" i="1" s="1"/>
  <c r="L358" i="1"/>
  <c r="U358" i="1" s="1"/>
  <c r="AB357" i="1"/>
  <c r="T357" i="1"/>
  <c r="AC357" i="1" s="1"/>
  <c r="R357" i="1"/>
  <c r="AA357" i="1" s="1"/>
  <c r="Q357" i="1"/>
  <c r="Z357" i="1" s="1"/>
  <c r="P357" i="1"/>
  <c r="Y357" i="1" s="1"/>
  <c r="O357" i="1"/>
  <c r="X357" i="1" s="1"/>
  <c r="N357" i="1"/>
  <c r="W357" i="1" s="1"/>
  <c r="M357" i="1"/>
  <c r="V357" i="1" s="1"/>
  <c r="L357" i="1"/>
  <c r="U357" i="1" s="1"/>
  <c r="AB356" i="1"/>
  <c r="T356" i="1"/>
  <c r="AC356" i="1" s="1"/>
  <c r="R356" i="1"/>
  <c r="AA356" i="1" s="1"/>
  <c r="Q356" i="1"/>
  <c r="Z356" i="1" s="1"/>
  <c r="P356" i="1"/>
  <c r="Y356" i="1" s="1"/>
  <c r="O356" i="1"/>
  <c r="X356" i="1" s="1"/>
  <c r="N356" i="1"/>
  <c r="W356" i="1" s="1"/>
  <c r="M356" i="1"/>
  <c r="V356" i="1" s="1"/>
  <c r="L356" i="1"/>
  <c r="U356" i="1" s="1"/>
  <c r="AB355" i="1"/>
  <c r="T355" i="1"/>
  <c r="AC355" i="1" s="1"/>
  <c r="R355" i="1"/>
  <c r="AA355" i="1" s="1"/>
  <c r="Q355" i="1"/>
  <c r="Z355" i="1" s="1"/>
  <c r="P355" i="1"/>
  <c r="Y355" i="1" s="1"/>
  <c r="O355" i="1"/>
  <c r="X355" i="1" s="1"/>
  <c r="N355" i="1"/>
  <c r="W355" i="1" s="1"/>
  <c r="M355" i="1"/>
  <c r="V355" i="1" s="1"/>
  <c r="L355" i="1"/>
  <c r="U355" i="1" s="1"/>
  <c r="AC354" i="1"/>
  <c r="AB354" i="1"/>
  <c r="T354" i="1"/>
  <c r="R354" i="1"/>
  <c r="AA354" i="1" s="1"/>
  <c r="Q354" i="1"/>
  <c r="Z354" i="1" s="1"/>
  <c r="P354" i="1"/>
  <c r="Y354" i="1" s="1"/>
  <c r="O354" i="1"/>
  <c r="X354" i="1" s="1"/>
  <c r="N354" i="1"/>
  <c r="W354" i="1" s="1"/>
  <c r="M354" i="1"/>
  <c r="V354" i="1" s="1"/>
  <c r="L354" i="1"/>
  <c r="U354" i="1" s="1"/>
  <c r="AB353" i="1"/>
  <c r="T353" i="1"/>
  <c r="AC353" i="1" s="1"/>
  <c r="R353" i="1"/>
  <c r="AA353" i="1" s="1"/>
  <c r="Q353" i="1"/>
  <c r="Z353" i="1" s="1"/>
  <c r="P353" i="1"/>
  <c r="Y353" i="1" s="1"/>
  <c r="O353" i="1"/>
  <c r="X353" i="1" s="1"/>
  <c r="N353" i="1"/>
  <c r="W353" i="1" s="1"/>
  <c r="M353" i="1"/>
  <c r="V353" i="1" s="1"/>
  <c r="L353" i="1"/>
  <c r="U353" i="1" s="1"/>
  <c r="AB352" i="1"/>
  <c r="T352" i="1"/>
  <c r="AC352" i="1" s="1"/>
  <c r="R352" i="1"/>
  <c r="AA352" i="1" s="1"/>
  <c r="Q352" i="1"/>
  <c r="Z352" i="1" s="1"/>
  <c r="P352" i="1"/>
  <c r="Y352" i="1" s="1"/>
  <c r="O352" i="1"/>
  <c r="X352" i="1" s="1"/>
  <c r="N352" i="1"/>
  <c r="W352" i="1" s="1"/>
  <c r="M352" i="1"/>
  <c r="V352" i="1" s="1"/>
  <c r="L352" i="1"/>
  <c r="U352" i="1" s="1"/>
  <c r="AB351" i="1"/>
  <c r="T351" i="1"/>
  <c r="AC351" i="1" s="1"/>
  <c r="R351" i="1"/>
  <c r="AA351" i="1" s="1"/>
  <c r="Q351" i="1"/>
  <c r="Z351" i="1" s="1"/>
  <c r="P351" i="1"/>
  <c r="Y351" i="1" s="1"/>
  <c r="O351" i="1"/>
  <c r="X351" i="1" s="1"/>
  <c r="N351" i="1"/>
  <c r="W351" i="1" s="1"/>
  <c r="M351" i="1"/>
  <c r="V351" i="1" s="1"/>
  <c r="L351" i="1"/>
  <c r="U351" i="1" s="1"/>
  <c r="AB350" i="1"/>
  <c r="T350" i="1"/>
  <c r="AC350" i="1" s="1"/>
  <c r="R350" i="1"/>
  <c r="AA350" i="1" s="1"/>
  <c r="Q350" i="1"/>
  <c r="Z350" i="1" s="1"/>
  <c r="P350" i="1"/>
  <c r="Y350" i="1" s="1"/>
  <c r="O350" i="1"/>
  <c r="X350" i="1" s="1"/>
  <c r="N350" i="1"/>
  <c r="W350" i="1" s="1"/>
  <c r="M350" i="1"/>
  <c r="V350" i="1" s="1"/>
  <c r="L350" i="1"/>
  <c r="U350" i="1" s="1"/>
  <c r="AB349" i="1"/>
  <c r="T349" i="1"/>
  <c r="AC349" i="1" s="1"/>
  <c r="R349" i="1"/>
  <c r="AA349" i="1" s="1"/>
  <c r="Q349" i="1"/>
  <c r="Z349" i="1" s="1"/>
  <c r="P349" i="1"/>
  <c r="Y349" i="1" s="1"/>
  <c r="O349" i="1"/>
  <c r="X349" i="1" s="1"/>
  <c r="N349" i="1"/>
  <c r="W349" i="1" s="1"/>
  <c r="M349" i="1"/>
  <c r="V349" i="1" s="1"/>
  <c r="L349" i="1"/>
  <c r="U349" i="1" s="1"/>
  <c r="AB348" i="1"/>
  <c r="T348" i="1"/>
  <c r="AC348" i="1" s="1"/>
  <c r="R348" i="1"/>
  <c r="AA348" i="1" s="1"/>
  <c r="Q348" i="1"/>
  <c r="Z348" i="1" s="1"/>
  <c r="P348" i="1"/>
  <c r="Y348" i="1" s="1"/>
  <c r="O348" i="1"/>
  <c r="X348" i="1" s="1"/>
  <c r="N348" i="1"/>
  <c r="W348" i="1" s="1"/>
  <c r="M348" i="1"/>
  <c r="V348" i="1" s="1"/>
  <c r="L348" i="1"/>
  <c r="U348" i="1" s="1"/>
  <c r="AB347" i="1"/>
  <c r="T347" i="1"/>
  <c r="AC347" i="1" s="1"/>
  <c r="R347" i="1"/>
  <c r="AA347" i="1" s="1"/>
  <c r="Q347" i="1"/>
  <c r="Z347" i="1" s="1"/>
  <c r="P347" i="1"/>
  <c r="Y347" i="1" s="1"/>
  <c r="O347" i="1"/>
  <c r="X347" i="1" s="1"/>
  <c r="N347" i="1"/>
  <c r="W347" i="1" s="1"/>
  <c r="M347" i="1"/>
  <c r="V347" i="1" s="1"/>
  <c r="L347" i="1"/>
  <c r="U347" i="1" s="1"/>
  <c r="AB346" i="1"/>
  <c r="T346" i="1"/>
  <c r="AC346" i="1" s="1"/>
  <c r="R346" i="1"/>
  <c r="AA346" i="1" s="1"/>
  <c r="Q346" i="1"/>
  <c r="Z346" i="1" s="1"/>
  <c r="P346" i="1"/>
  <c r="Y346" i="1" s="1"/>
  <c r="O346" i="1"/>
  <c r="X346" i="1" s="1"/>
  <c r="N346" i="1"/>
  <c r="W346" i="1" s="1"/>
  <c r="M346" i="1"/>
  <c r="V346" i="1" s="1"/>
  <c r="L346" i="1"/>
  <c r="U346" i="1" s="1"/>
  <c r="AB345" i="1"/>
  <c r="T345" i="1"/>
  <c r="AC345" i="1" s="1"/>
  <c r="R345" i="1"/>
  <c r="AA345" i="1" s="1"/>
  <c r="Q345" i="1"/>
  <c r="Z345" i="1" s="1"/>
  <c r="P345" i="1"/>
  <c r="Y345" i="1" s="1"/>
  <c r="O345" i="1"/>
  <c r="X345" i="1" s="1"/>
  <c r="N345" i="1"/>
  <c r="W345" i="1" s="1"/>
  <c r="M345" i="1"/>
  <c r="V345" i="1" s="1"/>
  <c r="L345" i="1"/>
  <c r="U345" i="1" s="1"/>
  <c r="AB344" i="1"/>
  <c r="T344" i="1"/>
  <c r="AC344" i="1" s="1"/>
  <c r="R344" i="1"/>
  <c r="AA344" i="1" s="1"/>
  <c r="Q344" i="1"/>
  <c r="Z344" i="1" s="1"/>
  <c r="P344" i="1"/>
  <c r="Y344" i="1" s="1"/>
  <c r="O344" i="1"/>
  <c r="X344" i="1" s="1"/>
  <c r="N344" i="1"/>
  <c r="W344" i="1" s="1"/>
  <c r="M344" i="1"/>
  <c r="V344" i="1" s="1"/>
  <c r="L344" i="1"/>
  <c r="U344" i="1" s="1"/>
  <c r="AB343" i="1"/>
  <c r="T343" i="1"/>
  <c r="AC343" i="1" s="1"/>
  <c r="R343" i="1"/>
  <c r="AA343" i="1" s="1"/>
  <c r="Q343" i="1"/>
  <c r="Z343" i="1" s="1"/>
  <c r="P343" i="1"/>
  <c r="Y343" i="1" s="1"/>
  <c r="O343" i="1"/>
  <c r="X343" i="1" s="1"/>
  <c r="N343" i="1"/>
  <c r="W343" i="1" s="1"/>
  <c r="M343" i="1"/>
  <c r="V343" i="1" s="1"/>
  <c r="L343" i="1"/>
  <c r="U343" i="1" s="1"/>
  <c r="AB342" i="1"/>
  <c r="T342" i="1"/>
  <c r="AC342" i="1" s="1"/>
  <c r="R342" i="1"/>
  <c r="AA342" i="1" s="1"/>
  <c r="Q342" i="1"/>
  <c r="Z342" i="1" s="1"/>
  <c r="P342" i="1"/>
  <c r="Y342" i="1" s="1"/>
  <c r="O342" i="1"/>
  <c r="X342" i="1" s="1"/>
  <c r="N342" i="1"/>
  <c r="W342" i="1" s="1"/>
  <c r="M342" i="1"/>
  <c r="V342" i="1" s="1"/>
  <c r="L342" i="1"/>
  <c r="U342" i="1" s="1"/>
  <c r="AB341" i="1"/>
  <c r="T341" i="1"/>
  <c r="AC341" i="1" s="1"/>
  <c r="R341" i="1"/>
  <c r="AA341" i="1" s="1"/>
  <c r="Q341" i="1"/>
  <c r="Z341" i="1" s="1"/>
  <c r="P341" i="1"/>
  <c r="Y341" i="1" s="1"/>
  <c r="O341" i="1"/>
  <c r="X341" i="1" s="1"/>
  <c r="N341" i="1"/>
  <c r="W341" i="1" s="1"/>
  <c r="M341" i="1"/>
  <c r="V341" i="1" s="1"/>
  <c r="L341" i="1"/>
  <c r="U341" i="1" s="1"/>
  <c r="AB340" i="1"/>
  <c r="T340" i="1"/>
  <c r="AC340" i="1" s="1"/>
  <c r="R340" i="1"/>
  <c r="AA340" i="1" s="1"/>
  <c r="Q340" i="1"/>
  <c r="Z340" i="1" s="1"/>
  <c r="P340" i="1"/>
  <c r="Y340" i="1" s="1"/>
  <c r="O340" i="1"/>
  <c r="X340" i="1" s="1"/>
  <c r="N340" i="1"/>
  <c r="W340" i="1" s="1"/>
  <c r="M340" i="1"/>
  <c r="V340" i="1" s="1"/>
  <c r="L340" i="1"/>
  <c r="U340" i="1" s="1"/>
  <c r="AB339" i="1"/>
  <c r="T339" i="1"/>
  <c r="AC339" i="1" s="1"/>
  <c r="R339" i="1"/>
  <c r="AA339" i="1" s="1"/>
  <c r="Q339" i="1"/>
  <c r="Z339" i="1" s="1"/>
  <c r="P339" i="1"/>
  <c r="Y339" i="1" s="1"/>
  <c r="O339" i="1"/>
  <c r="X339" i="1" s="1"/>
  <c r="N339" i="1"/>
  <c r="W339" i="1" s="1"/>
  <c r="M339" i="1"/>
  <c r="V339" i="1" s="1"/>
  <c r="L339" i="1"/>
  <c r="U339" i="1" s="1"/>
  <c r="AB338" i="1"/>
  <c r="T338" i="1"/>
  <c r="AC338" i="1" s="1"/>
  <c r="R338" i="1"/>
  <c r="AA338" i="1" s="1"/>
  <c r="Q338" i="1"/>
  <c r="Z338" i="1" s="1"/>
  <c r="P338" i="1"/>
  <c r="Y338" i="1" s="1"/>
  <c r="O338" i="1"/>
  <c r="X338" i="1" s="1"/>
  <c r="N338" i="1"/>
  <c r="W338" i="1" s="1"/>
  <c r="M338" i="1"/>
  <c r="V338" i="1" s="1"/>
  <c r="L338" i="1"/>
  <c r="U338" i="1" s="1"/>
  <c r="AB337" i="1"/>
  <c r="T337" i="1"/>
  <c r="AC337" i="1" s="1"/>
  <c r="R337" i="1"/>
  <c r="AA337" i="1" s="1"/>
  <c r="Q337" i="1"/>
  <c r="Z337" i="1" s="1"/>
  <c r="P337" i="1"/>
  <c r="Y337" i="1" s="1"/>
  <c r="O337" i="1"/>
  <c r="X337" i="1" s="1"/>
  <c r="N337" i="1"/>
  <c r="W337" i="1" s="1"/>
  <c r="M337" i="1"/>
  <c r="V337" i="1" s="1"/>
  <c r="L337" i="1"/>
  <c r="U337" i="1" s="1"/>
  <c r="AB336" i="1"/>
  <c r="T336" i="1"/>
  <c r="AC336" i="1" s="1"/>
  <c r="R336" i="1"/>
  <c r="AA336" i="1" s="1"/>
  <c r="Q336" i="1"/>
  <c r="Z336" i="1" s="1"/>
  <c r="P336" i="1"/>
  <c r="Y336" i="1" s="1"/>
  <c r="O336" i="1"/>
  <c r="X336" i="1" s="1"/>
  <c r="N336" i="1"/>
  <c r="W336" i="1" s="1"/>
  <c r="M336" i="1"/>
  <c r="V336" i="1" s="1"/>
  <c r="L336" i="1"/>
  <c r="U336" i="1" s="1"/>
  <c r="AC335" i="1"/>
  <c r="AB335" i="1"/>
  <c r="T335" i="1"/>
  <c r="R335" i="1"/>
  <c r="AA335" i="1" s="1"/>
  <c r="Q335" i="1"/>
  <c r="Z335" i="1" s="1"/>
  <c r="P335" i="1"/>
  <c r="Y335" i="1" s="1"/>
  <c r="O335" i="1"/>
  <c r="X335" i="1" s="1"/>
  <c r="N335" i="1"/>
  <c r="W335" i="1" s="1"/>
  <c r="M335" i="1"/>
  <c r="V335" i="1" s="1"/>
  <c r="L335" i="1"/>
  <c r="U335" i="1" s="1"/>
  <c r="AB334" i="1"/>
  <c r="T334" i="1"/>
  <c r="AC334" i="1" s="1"/>
  <c r="R334" i="1"/>
  <c r="AA334" i="1" s="1"/>
  <c r="Q334" i="1"/>
  <c r="Z334" i="1" s="1"/>
  <c r="P334" i="1"/>
  <c r="Y334" i="1" s="1"/>
  <c r="O334" i="1"/>
  <c r="X334" i="1" s="1"/>
  <c r="N334" i="1"/>
  <c r="W334" i="1" s="1"/>
  <c r="M334" i="1"/>
  <c r="V334" i="1" s="1"/>
  <c r="L334" i="1"/>
  <c r="U334" i="1" s="1"/>
  <c r="AB333" i="1"/>
  <c r="T333" i="1"/>
  <c r="AC333" i="1" s="1"/>
  <c r="R333" i="1"/>
  <c r="AA333" i="1" s="1"/>
  <c r="Q333" i="1"/>
  <c r="Z333" i="1" s="1"/>
  <c r="P333" i="1"/>
  <c r="Y333" i="1" s="1"/>
  <c r="O333" i="1"/>
  <c r="X333" i="1" s="1"/>
  <c r="N333" i="1"/>
  <c r="W333" i="1" s="1"/>
  <c r="M333" i="1"/>
  <c r="V333" i="1" s="1"/>
  <c r="L333" i="1"/>
  <c r="U333" i="1" s="1"/>
  <c r="AB332" i="1"/>
  <c r="T332" i="1"/>
  <c r="AC332" i="1" s="1"/>
  <c r="R332" i="1"/>
  <c r="AA332" i="1" s="1"/>
  <c r="Q332" i="1"/>
  <c r="Z332" i="1" s="1"/>
  <c r="P332" i="1"/>
  <c r="Y332" i="1" s="1"/>
  <c r="O332" i="1"/>
  <c r="X332" i="1" s="1"/>
  <c r="N332" i="1"/>
  <c r="W332" i="1" s="1"/>
  <c r="M332" i="1"/>
  <c r="V332" i="1" s="1"/>
  <c r="L332" i="1"/>
  <c r="U332" i="1" s="1"/>
  <c r="AB331" i="1"/>
  <c r="T331" i="1"/>
  <c r="AC331" i="1" s="1"/>
  <c r="R331" i="1"/>
  <c r="AA331" i="1" s="1"/>
  <c r="Q331" i="1"/>
  <c r="Z331" i="1" s="1"/>
  <c r="P331" i="1"/>
  <c r="Y331" i="1" s="1"/>
  <c r="O331" i="1"/>
  <c r="X331" i="1" s="1"/>
  <c r="N331" i="1"/>
  <c r="W331" i="1" s="1"/>
  <c r="M331" i="1"/>
  <c r="V331" i="1" s="1"/>
  <c r="L331" i="1"/>
  <c r="U331" i="1" s="1"/>
  <c r="AB330" i="1"/>
  <c r="T330" i="1"/>
  <c r="AC330" i="1" s="1"/>
  <c r="R330" i="1"/>
  <c r="AA330" i="1" s="1"/>
  <c r="Q330" i="1"/>
  <c r="Z330" i="1" s="1"/>
  <c r="P330" i="1"/>
  <c r="Y330" i="1" s="1"/>
  <c r="O330" i="1"/>
  <c r="X330" i="1" s="1"/>
  <c r="N330" i="1"/>
  <c r="W330" i="1" s="1"/>
  <c r="M330" i="1"/>
  <c r="V330" i="1" s="1"/>
  <c r="L330" i="1"/>
  <c r="U330" i="1" s="1"/>
  <c r="AB329" i="1"/>
  <c r="T329" i="1"/>
  <c r="AC329" i="1" s="1"/>
  <c r="R329" i="1"/>
  <c r="AA329" i="1" s="1"/>
  <c r="Q329" i="1"/>
  <c r="Z329" i="1" s="1"/>
  <c r="P329" i="1"/>
  <c r="Y329" i="1" s="1"/>
  <c r="O329" i="1"/>
  <c r="X329" i="1" s="1"/>
  <c r="N329" i="1"/>
  <c r="W329" i="1" s="1"/>
  <c r="M329" i="1"/>
  <c r="V329" i="1" s="1"/>
  <c r="L329" i="1"/>
  <c r="U329" i="1" s="1"/>
  <c r="AB328" i="1"/>
  <c r="T328" i="1"/>
  <c r="AC328" i="1" s="1"/>
  <c r="R328" i="1"/>
  <c r="AA328" i="1" s="1"/>
  <c r="Q328" i="1"/>
  <c r="Z328" i="1" s="1"/>
  <c r="P328" i="1"/>
  <c r="Y328" i="1" s="1"/>
  <c r="O328" i="1"/>
  <c r="X328" i="1" s="1"/>
  <c r="N328" i="1"/>
  <c r="W328" i="1" s="1"/>
  <c r="M328" i="1"/>
  <c r="V328" i="1" s="1"/>
  <c r="L328" i="1"/>
  <c r="U328" i="1" s="1"/>
  <c r="AB327" i="1"/>
  <c r="T327" i="1"/>
  <c r="AC327" i="1" s="1"/>
  <c r="R327" i="1"/>
  <c r="AA327" i="1" s="1"/>
  <c r="Q327" i="1"/>
  <c r="Z327" i="1" s="1"/>
  <c r="P327" i="1"/>
  <c r="Y327" i="1" s="1"/>
  <c r="O327" i="1"/>
  <c r="X327" i="1" s="1"/>
  <c r="N327" i="1"/>
  <c r="W327" i="1" s="1"/>
  <c r="M327" i="1"/>
  <c r="V327" i="1" s="1"/>
  <c r="L327" i="1"/>
  <c r="U327" i="1" s="1"/>
  <c r="AB326" i="1"/>
  <c r="T326" i="1"/>
  <c r="AC326" i="1" s="1"/>
  <c r="R326" i="1"/>
  <c r="AA326" i="1" s="1"/>
  <c r="Q326" i="1"/>
  <c r="Z326" i="1" s="1"/>
  <c r="P326" i="1"/>
  <c r="Y326" i="1" s="1"/>
  <c r="O326" i="1"/>
  <c r="X326" i="1" s="1"/>
  <c r="N326" i="1"/>
  <c r="W326" i="1" s="1"/>
  <c r="M326" i="1"/>
  <c r="V326" i="1" s="1"/>
  <c r="L326" i="1"/>
  <c r="U326" i="1" s="1"/>
  <c r="AC325" i="1"/>
  <c r="AB325" i="1"/>
  <c r="T325" i="1"/>
  <c r="R325" i="1"/>
  <c r="AA325" i="1" s="1"/>
  <c r="Q325" i="1"/>
  <c r="Z325" i="1" s="1"/>
  <c r="P325" i="1"/>
  <c r="Y325" i="1" s="1"/>
  <c r="O325" i="1"/>
  <c r="X325" i="1" s="1"/>
  <c r="N325" i="1"/>
  <c r="W325" i="1" s="1"/>
  <c r="M325" i="1"/>
  <c r="V325" i="1" s="1"/>
  <c r="L325" i="1"/>
  <c r="U325" i="1" s="1"/>
  <c r="AB324" i="1"/>
  <c r="T324" i="1"/>
  <c r="AC324" i="1" s="1"/>
  <c r="R324" i="1"/>
  <c r="AA324" i="1" s="1"/>
  <c r="Q324" i="1"/>
  <c r="Z324" i="1" s="1"/>
  <c r="P324" i="1"/>
  <c r="Y324" i="1" s="1"/>
  <c r="O324" i="1"/>
  <c r="X324" i="1" s="1"/>
  <c r="N324" i="1"/>
  <c r="W324" i="1" s="1"/>
  <c r="M324" i="1"/>
  <c r="V324" i="1" s="1"/>
  <c r="L324" i="1"/>
  <c r="U324" i="1" s="1"/>
  <c r="AB323" i="1"/>
  <c r="T323" i="1"/>
  <c r="AC323" i="1" s="1"/>
  <c r="R323" i="1"/>
  <c r="AA323" i="1" s="1"/>
  <c r="Q323" i="1"/>
  <c r="Z323" i="1" s="1"/>
  <c r="P323" i="1"/>
  <c r="Y323" i="1" s="1"/>
  <c r="O323" i="1"/>
  <c r="X323" i="1" s="1"/>
  <c r="N323" i="1"/>
  <c r="W323" i="1" s="1"/>
  <c r="M323" i="1"/>
  <c r="V323" i="1" s="1"/>
  <c r="L323" i="1"/>
  <c r="U323" i="1" s="1"/>
  <c r="AB322" i="1"/>
  <c r="T322" i="1"/>
  <c r="AC322" i="1" s="1"/>
  <c r="R322" i="1"/>
  <c r="AA322" i="1" s="1"/>
  <c r="Q322" i="1"/>
  <c r="Z322" i="1" s="1"/>
  <c r="P322" i="1"/>
  <c r="Y322" i="1" s="1"/>
  <c r="O322" i="1"/>
  <c r="X322" i="1" s="1"/>
  <c r="N322" i="1"/>
  <c r="W322" i="1" s="1"/>
  <c r="M322" i="1"/>
  <c r="V322" i="1" s="1"/>
  <c r="L322" i="1"/>
  <c r="U322" i="1" s="1"/>
  <c r="AB321" i="1"/>
  <c r="T321" i="1"/>
  <c r="AC321" i="1" s="1"/>
  <c r="R321" i="1"/>
  <c r="AA321" i="1" s="1"/>
  <c r="Q321" i="1"/>
  <c r="Z321" i="1" s="1"/>
  <c r="P321" i="1"/>
  <c r="Y321" i="1" s="1"/>
  <c r="O321" i="1"/>
  <c r="X321" i="1" s="1"/>
  <c r="N321" i="1"/>
  <c r="W321" i="1" s="1"/>
  <c r="M321" i="1"/>
  <c r="V321" i="1" s="1"/>
  <c r="L321" i="1"/>
  <c r="U321" i="1" s="1"/>
  <c r="AB320" i="1"/>
  <c r="T320" i="1"/>
  <c r="AC320" i="1" s="1"/>
  <c r="R320" i="1"/>
  <c r="AA320" i="1" s="1"/>
  <c r="Q320" i="1"/>
  <c r="Z320" i="1" s="1"/>
  <c r="P320" i="1"/>
  <c r="Y320" i="1" s="1"/>
  <c r="O320" i="1"/>
  <c r="X320" i="1" s="1"/>
  <c r="N320" i="1"/>
  <c r="W320" i="1" s="1"/>
  <c r="M320" i="1"/>
  <c r="V320" i="1" s="1"/>
  <c r="L320" i="1"/>
  <c r="U320" i="1" s="1"/>
  <c r="AB319" i="1"/>
  <c r="T319" i="1"/>
  <c r="AC319" i="1" s="1"/>
  <c r="R319" i="1"/>
  <c r="AA319" i="1" s="1"/>
  <c r="Q319" i="1"/>
  <c r="Z319" i="1" s="1"/>
  <c r="P319" i="1"/>
  <c r="Y319" i="1" s="1"/>
  <c r="O319" i="1"/>
  <c r="X319" i="1" s="1"/>
  <c r="N319" i="1"/>
  <c r="W319" i="1" s="1"/>
  <c r="M319" i="1"/>
  <c r="V319" i="1" s="1"/>
  <c r="L319" i="1"/>
  <c r="U319" i="1" s="1"/>
  <c r="AB318" i="1"/>
  <c r="T318" i="1"/>
  <c r="AC318" i="1" s="1"/>
  <c r="R318" i="1"/>
  <c r="AA318" i="1" s="1"/>
  <c r="Q318" i="1"/>
  <c r="Z318" i="1" s="1"/>
  <c r="P318" i="1"/>
  <c r="Y318" i="1" s="1"/>
  <c r="O318" i="1"/>
  <c r="X318" i="1" s="1"/>
  <c r="N318" i="1"/>
  <c r="W318" i="1" s="1"/>
  <c r="M318" i="1"/>
  <c r="V318" i="1" s="1"/>
  <c r="L318" i="1"/>
  <c r="U318" i="1" s="1"/>
  <c r="AB317" i="1"/>
  <c r="T317" i="1"/>
  <c r="AC317" i="1" s="1"/>
  <c r="R317" i="1"/>
  <c r="AA317" i="1" s="1"/>
  <c r="Q317" i="1"/>
  <c r="Z317" i="1" s="1"/>
  <c r="P317" i="1"/>
  <c r="Y317" i="1" s="1"/>
  <c r="O317" i="1"/>
  <c r="X317" i="1" s="1"/>
  <c r="N317" i="1"/>
  <c r="W317" i="1" s="1"/>
  <c r="M317" i="1"/>
  <c r="V317" i="1" s="1"/>
  <c r="L317" i="1"/>
  <c r="U317" i="1" s="1"/>
  <c r="AB316" i="1"/>
  <c r="T316" i="1"/>
  <c r="AC316" i="1" s="1"/>
  <c r="R316" i="1"/>
  <c r="AA316" i="1" s="1"/>
  <c r="Q316" i="1"/>
  <c r="Z316" i="1" s="1"/>
  <c r="P316" i="1"/>
  <c r="Y316" i="1" s="1"/>
  <c r="O316" i="1"/>
  <c r="X316" i="1" s="1"/>
  <c r="N316" i="1"/>
  <c r="W316" i="1" s="1"/>
  <c r="M316" i="1"/>
  <c r="V316" i="1" s="1"/>
  <c r="L316" i="1"/>
  <c r="U316" i="1" s="1"/>
  <c r="AB315" i="1"/>
  <c r="T315" i="1"/>
  <c r="AC315" i="1" s="1"/>
  <c r="R315" i="1"/>
  <c r="AA315" i="1" s="1"/>
  <c r="Q315" i="1"/>
  <c r="Z315" i="1" s="1"/>
  <c r="P315" i="1"/>
  <c r="Y315" i="1" s="1"/>
  <c r="O315" i="1"/>
  <c r="X315" i="1" s="1"/>
  <c r="N315" i="1"/>
  <c r="W315" i="1" s="1"/>
  <c r="M315" i="1"/>
  <c r="V315" i="1" s="1"/>
  <c r="L315" i="1"/>
  <c r="U315" i="1" s="1"/>
  <c r="AB314" i="1"/>
  <c r="T314" i="1"/>
  <c r="AC314" i="1" s="1"/>
  <c r="R314" i="1"/>
  <c r="AA314" i="1" s="1"/>
  <c r="Q314" i="1"/>
  <c r="Z314" i="1" s="1"/>
  <c r="P314" i="1"/>
  <c r="Y314" i="1" s="1"/>
  <c r="O314" i="1"/>
  <c r="X314" i="1" s="1"/>
  <c r="N314" i="1"/>
  <c r="W314" i="1" s="1"/>
  <c r="M314" i="1"/>
  <c r="V314" i="1" s="1"/>
  <c r="L314" i="1"/>
  <c r="U314" i="1" s="1"/>
  <c r="AB313" i="1"/>
  <c r="Z313" i="1"/>
  <c r="T313" i="1"/>
  <c r="AC313" i="1" s="1"/>
  <c r="R313" i="1"/>
  <c r="AA313" i="1" s="1"/>
  <c r="Q313" i="1"/>
  <c r="P313" i="1"/>
  <c r="Y313" i="1" s="1"/>
  <c r="O313" i="1"/>
  <c r="X313" i="1" s="1"/>
  <c r="N313" i="1"/>
  <c r="W313" i="1" s="1"/>
  <c r="M313" i="1"/>
  <c r="V313" i="1" s="1"/>
  <c r="L313" i="1"/>
  <c r="U313" i="1" s="1"/>
  <c r="AB312" i="1"/>
  <c r="T312" i="1"/>
  <c r="AC312" i="1" s="1"/>
  <c r="R312" i="1"/>
  <c r="AA312" i="1" s="1"/>
  <c r="Q312" i="1"/>
  <c r="Z312" i="1" s="1"/>
  <c r="P312" i="1"/>
  <c r="Y312" i="1" s="1"/>
  <c r="O312" i="1"/>
  <c r="X312" i="1" s="1"/>
  <c r="N312" i="1"/>
  <c r="W312" i="1" s="1"/>
  <c r="M312" i="1"/>
  <c r="V312" i="1" s="1"/>
  <c r="L312" i="1"/>
  <c r="U312" i="1" s="1"/>
  <c r="AB311" i="1"/>
  <c r="T311" i="1"/>
  <c r="AC311" i="1" s="1"/>
  <c r="R311" i="1"/>
  <c r="AA311" i="1" s="1"/>
  <c r="Q311" i="1"/>
  <c r="Z311" i="1" s="1"/>
  <c r="P311" i="1"/>
  <c r="Y311" i="1" s="1"/>
  <c r="O311" i="1"/>
  <c r="X311" i="1" s="1"/>
  <c r="N311" i="1"/>
  <c r="W311" i="1" s="1"/>
  <c r="M311" i="1"/>
  <c r="V311" i="1" s="1"/>
  <c r="L311" i="1"/>
  <c r="U311" i="1" s="1"/>
  <c r="AB310" i="1"/>
  <c r="T310" i="1"/>
  <c r="AC310" i="1" s="1"/>
  <c r="R310" i="1"/>
  <c r="AA310" i="1" s="1"/>
  <c r="Q310" i="1"/>
  <c r="Z310" i="1" s="1"/>
  <c r="P310" i="1"/>
  <c r="Y310" i="1" s="1"/>
  <c r="O310" i="1"/>
  <c r="X310" i="1" s="1"/>
  <c r="N310" i="1"/>
  <c r="W310" i="1" s="1"/>
  <c r="M310" i="1"/>
  <c r="V310" i="1" s="1"/>
  <c r="L310" i="1"/>
  <c r="U310" i="1" s="1"/>
  <c r="AB309" i="1"/>
  <c r="T309" i="1"/>
  <c r="AC309" i="1" s="1"/>
  <c r="R309" i="1"/>
  <c r="AA309" i="1" s="1"/>
  <c r="Q309" i="1"/>
  <c r="Z309" i="1" s="1"/>
  <c r="P309" i="1"/>
  <c r="Y309" i="1" s="1"/>
  <c r="O309" i="1"/>
  <c r="X309" i="1" s="1"/>
  <c r="N309" i="1"/>
  <c r="W309" i="1" s="1"/>
  <c r="M309" i="1"/>
  <c r="V309" i="1" s="1"/>
  <c r="L309" i="1"/>
  <c r="U309" i="1" s="1"/>
  <c r="AB308" i="1"/>
  <c r="T308" i="1"/>
  <c r="AC308" i="1" s="1"/>
  <c r="R308" i="1"/>
  <c r="AA308" i="1" s="1"/>
  <c r="Q308" i="1"/>
  <c r="Z308" i="1" s="1"/>
  <c r="P308" i="1"/>
  <c r="Y308" i="1" s="1"/>
  <c r="O308" i="1"/>
  <c r="X308" i="1" s="1"/>
  <c r="N308" i="1"/>
  <c r="W308" i="1" s="1"/>
  <c r="M308" i="1"/>
  <c r="V308" i="1" s="1"/>
  <c r="L308" i="1"/>
  <c r="U308" i="1" s="1"/>
  <c r="AB307" i="1"/>
  <c r="T307" i="1"/>
  <c r="AC307" i="1" s="1"/>
  <c r="R307" i="1"/>
  <c r="AA307" i="1" s="1"/>
  <c r="Q307" i="1"/>
  <c r="Z307" i="1" s="1"/>
  <c r="P307" i="1"/>
  <c r="Y307" i="1" s="1"/>
  <c r="O307" i="1"/>
  <c r="X307" i="1" s="1"/>
  <c r="N307" i="1"/>
  <c r="W307" i="1" s="1"/>
  <c r="M307" i="1"/>
  <c r="V307" i="1" s="1"/>
  <c r="L307" i="1"/>
  <c r="U307" i="1" s="1"/>
  <c r="AB306" i="1"/>
  <c r="T306" i="1"/>
  <c r="AC306" i="1" s="1"/>
  <c r="R306" i="1"/>
  <c r="AA306" i="1" s="1"/>
  <c r="Q306" i="1"/>
  <c r="Z306" i="1" s="1"/>
  <c r="P306" i="1"/>
  <c r="Y306" i="1" s="1"/>
  <c r="O306" i="1"/>
  <c r="X306" i="1" s="1"/>
  <c r="N306" i="1"/>
  <c r="W306" i="1" s="1"/>
  <c r="M306" i="1"/>
  <c r="V306" i="1" s="1"/>
  <c r="L306" i="1"/>
  <c r="U306" i="1" s="1"/>
  <c r="AB305" i="1"/>
  <c r="T305" i="1"/>
  <c r="AC305" i="1" s="1"/>
  <c r="R305" i="1"/>
  <c r="AA305" i="1" s="1"/>
  <c r="Q305" i="1"/>
  <c r="Z305" i="1" s="1"/>
  <c r="P305" i="1"/>
  <c r="Y305" i="1" s="1"/>
  <c r="O305" i="1"/>
  <c r="X305" i="1" s="1"/>
  <c r="N305" i="1"/>
  <c r="W305" i="1" s="1"/>
  <c r="M305" i="1"/>
  <c r="V305" i="1" s="1"/>
  <c r="L305" i="1"/>
  <c r="U305" i="1" s="1"/>
  <c r="AB304" i="1"/>
  <c r="T304" i="1"/>
  <c r="AC304" i="1" s="1"/>
  <c r="R304" i="1"/>
  <c r="AA304" i="1" s="1"/>
  <c r="Q304" i="1"/>
  <c r="Z304" i="1" s="1"/>
  <c r="P304" i="1"/>
  <c r="Y304" i="1" s="1"/>
  <c r="O304" i="1"/>
  <c r="X304" i="1" s="1"/>
  <c r="N304" i="1"/>
  <c r="W304" i="1" s="1"/>
  <c r="M304" i="1"/>
  <c r="V304" i="1" s="1"/>
  <c r="L304" i="1"/>
  <c r="U304" i="1" s="1"/>
  <c r="AB303" i="1"/>
  <c r="T303" i="1"/>
  <c r="AC303" i="1" s="1"/>
  <c r="R303" i="1"/>
  <c r="AA303" i="1" s="1"/>
  <c r="Q303" i="1"/>
  <c r="Z303" i="1" s="1"/>
  <c r="P303" i="1"/>
  <c r="Y303" i="1" s="1"/>
  <c r="O303" i="1"/>
  <c r="X303" i="1" s="1"/>
  <c r="N303" i="1"/>
  <c r="W303" i="1" s="1"/>
  <c r="M303" i="1"/>
  <c r="V303" i="1" s="1"/>
  <c r="L303" i="1"/>
  <c r="U303" i="1" s="1"/>
  <c r="AB302" i="1"/>
  <c r="T302" i="1"/>
  <c r="AC302" i="1" s="1"/>
  <c r="R302" i="1"/>
  <c r="AA302" i="1" s="1"/>
  <c r="Q302" i="1"/>
  <c r="Z302" i="1" s="1"/>
  <c r="P302" i="1"/>
  <c r="Y302" i="1" s="1"/>
  <c r="O302" i="1"/>
  <c r="X302" i="1" s="1"/>
  <c r="N302" i="1"/>
  <c r="W302" i="1" s="1"/>
  <c r="M302" i="1"/>
  <c r="V302" i="1" s="1"/>
  <c r="L302" i="1"/>
  <c r="U302" i="1" s="1"/>
  <c r="AB301" i="1"/>
  <c r="T301" i="1"/>
  <c r="AC301" i="1" s="1"/>
  <c r="R301" i="1"/>
  <c r="AA301" i="1" s="1"/>
  <c r="Q301" i="1"/>
  <c r="Z301" i="1" s="1"/>
  <c r="P301" i="1"/>
  <c r="Y301" i="1" s="1"/>
  <c r="O301" i="1"/>
  <c r="X301" i="1" s="1"/>
  <c r="N301" i="1"/>
  <c r="W301" i="1" s="1"/>
  <c r="M301" i="1"/>
  <c r="V301" i="1" s="1"/>
  <c r="L301" i="1"/>
  <c r="U301" i="1" s="1"/>
  <c r="AB300" i="1"/>
  <c r="T300" i="1"/>
  <c r="AC300" i="1" s="1"/>
  <c r="R300" i="1"/>
  <c r="AA300" i="1" s="1"/>
  <c r="Q300" i="1"/>
  <c r="Z300" i="1" s="1"/>
  <c r="P300" i="1"/>
  <c r="Y300" i="1" s="1"/>
  <c r="O300" i="1"/>
  <c r="X300" i="1" s="1"/>
  <c r="N300" i="1"/>
  <c r="W300" i="1" s="1"/>
  <c r="M300" i="1"/>
  <c r="V300" i="1" s="1"/>
  <c r="L300" i="1"/>
  <c r="U300" i="1" s="1"/>
  <c r="AC299" i="1"/>
  <c r="AB299" i="1"/>
  <c r="T299" i="1"/>
  <c r="R299" i="1"/>
  <c r="AA299" i="1" s="1"/>
  <c r="Q299" i="1"/>
  <c r="Z299" i="1" s="1"/>
  <c r="P299" i="1"/>
  <c r="Y299" i="1" s="1"/>
  <c r="O299" i="1"/>
  <c r="X299" i="1" s="1"/>
  <c r="N299" i="1"/>
  <c r="W299" i="1" s="1"/>
  <c r="M299" i="1"/>
  <c r="V299" i="1" s="1"/>
  <c r="L299" i="1"/>
  <c r="U299" i="1" s="1"/>
  <c r="AB298" i="1"/>
  <c r="T298" i="1"/>
  <c r="AC298" i="1" s="1"/>
  <c r="R298" i="1"/>
  <c r="AA298" i="1" s="1"/>
  <c r="Q298" i="1"/>
  <c r="Z298" i="1" s="1"/>
  <c r="P298" i="1"/>
  <c r="Y298" i="1" s="1"/>
  <c r="O298" i="1"/>
  <c r="X298" i="1" s="1"/>
  <c r="N298" i="1"/>
  <c r="W298" i="1" s="1"/>
  <c r="M298" i="1"/>
  <c r="V298" i="1" s="1"/>
  <c r="L298" i="1"/>
  <c r="U298" i="1" s="1"/>
  <c r="AB297" i="1"/>
  <c r="T297" i="1"/>
  <c r="AC297" i="1" s="1"/>
  <c r="R297" i="1"/>
  <c r="AA297" i="1" s="1"/>
  <c r="Q297" i="1"/>
  <c r="Z297" i="1" s="1"/>
  <c r="P297" i="1"/>
  <c r="Y297" i="1" s="1"/>
  <c r="O297" i="1"/>
  <c r="X297" i="1" s="1"/>
  <c r="N297" i="1"/>
  <c r="W297" i="1" s="1"/>
  <c r="M297" i="1"/>
  <c r="V297" i="1" s="1"/>
  <c r="L297" i="1"/>
  <c r="U297" i="1" s="1"/>
  <c r="AB296" i="1"/>
  <c r="T296" i="1"/>
  <c r="AC296" i="1" s="1"/>
  <c r="R296" i="1"/>
  <c r="AA296" i="1" s="1"/>
  <c r="Q296" i="1"/>
  <c r="Z296" i="1" s="1"/>
  <c r="P296" i="1"/>
  <c r="Y296" i="1" s="1"/>
  <c r="O296" i="1"/>
  <c r="X296" i="1" s="1"/>
  <c r="N296" i="1"/>
  <c r="W296" i="1" s="1"/>
  <c r="M296" i="1"/>
  <c r="V296" i="1" s="1"/>
  <c r="L296" i="1"/>
  <c r="U296" i="1" s="1"/>
  <c r="AB295" i="1"/>
  <c r="T295" i="1"/>
  <c r="AC295" i="1" s="1"/>
  <c r="R295" i="1"/>
  <c r="AA295" i="1" s="1"/>
  <c r="Q295" i="1"/>
  <c r="Z295" i="1" s="1"/>
  <c r="P295" i="1"/>
  <c r="Y295" i="1" s="1"/>
  <c r="O295" i="1"/>
  <c r="X295" i="1" s="1"/>
  <c r="N295" i="1"/>
  <c r="W295" i="1" s="1"/>
  <c r="M295" i="1"/>
  <c r="V295" i="1" s="1"/>
  <c r="L295" i="1"/>
  <c r="U295" i="1" s="1"/>
  <c r="AB294" i="1"/>
  <c r="T294" i="1"/>
  <c r="AC294" i="1" s="1"/>
  <c r="R294" i="1"/>
  <c r="AA294" i="1" s="1"/>
  <c r="Q294" i="1"/>
  <c r="Z294" i="1" s="1"/>
  <c r="P294" i="1"/>
  <c r="Y294" i="1" s="1"/>
  <c r="O294" i="1"/>
  <c r="X294" i="1" s="1"/>
  <c r="N294" i="1"/>
  <c r="W294" i="1" s="1"/>
  <c r="M294" i="1"/>
  <c r="V294" i="1" s="1"/>
  <c r="L294" i="1"/>
  <c r="U294" i="1" s="1"/>
  <c r="AB293" i="1"/>
  <c r="T293" i="1"/>
  <c r="AC293" i="1" s="1"/>
  <c r="R293" i="1"/>
  <c r="AA293" i="1" s="1"/>
  <c r="Q293" i="1"/>
  <c r="Z293" i="1" s="1"/>
  <c r="P293" i="1"/>
  <c r="Y293" i="1" s="1"/>
  <c r="O293" i="1"/>
  <c r="X293" i="1" s="1"/>
  <c r="N293" i="1"/>
  <c r="W293" i="1" s="1"/>
  <c r="M293" i="1"/>
  <c r="V293" i="1" s="1"/>
  <c r="L293" i="1"/>
  <c r="U293" i="1" s="1"/>
  <c r="AB292" i="1"/>
  <c r="T292" i="1"/>
  <c r="AC292" i="1" s="1"/>
  <c r="R292" i="1"/>
  <c r="AA292" i="1" s="1"/>
  <c r="Q292" i="1"/>
  <c r="Z292" i="1" s="1"/>
  <c r="P292" i="1"/>
  <c r="Y292" i="1" s="1"/>
  <c r="O292" i="1"/>
  <c r="X292" i="1" s="1"/>
  <c r="N292" i="1"/>
  <c r="W292" i="1" s="1"/>
  <c r="M292" i="1"/>
  <c r="V292" i="1" s="1"/>
  <c r="L292" i="1"/>
  <c r="U292" i="1" s="1"/>
  <c r="AB291" i="1"/>
  <c r="T291" i="1"/>
  <c r="AC291" i="1" s="1"/>
  <c r="R291" i="1"/>
  <c r="AA291" i="1" s="1"/>
  <c r="Q291" i="1"/>
  <c r="Z291" i="1" s="1"/>
  <c r="P291" i="1"/>
  <c r="Y291" i="1" s="1"/>
  <c r="O291" i="1"/>
  <c r="X291" i="1" s="1"/>
  <c r="N291" i="1"/>
  <c r="W291" i="1" s="1"/>
  <c r="M291" i="1"/>
  <c r="V291" i="1" s="1"/>
  <c r="L291" i="1"/>
  <c r="U291" i="1" s="1"/>
  <c r="AB290" i="1"/>
  <c r="T290" i="1"/>
  <c r="AC290" i="1" s="1"/>
  <c r="R290" i="1"/>
  <c r="AA290" i="1" s="1"/>
  <c r="Q290" i="1"/>
  <c r="Z290" i="1" s="1"/>
  <c r="P290" i="1"/>
  <c r="Y290" i="1" s="1"/>
  <c r="O290" i="1"/>
  <c r="X290" i="1" s="1"/>
  <c r="N290" i="1"/>
  <c r="W290" i="1" s="1"/>
  <c r="M290" i="1"/>
  <c r="V290" i="1" s="1"/>
  <c r="L290" i="1"/>
  <c r="U290" i="1" s="1"/>
  <c r="AB289" i="1"/>
  <c r="T289" i="1"/>
  <c r="AC289" i="1" s="1"/>
  <c r="R289" i="1"/>
  <c r="AA289" i="1" s="1"/>
  <c r="Q289" i="1"/>
  <c r="Z289" i="1" s="1"/>
  <c r="P289" i="1"/>
  <c r="Y289" i="1" s="1"/>
  <c r="O289" i="1"/>
  <c r="X289" i="1" s="1"/>
  <c r="N289" i="1"/>
  <c r="W289" i="1" s="1"/>
  <c r="M289" i="1"/>
  <c r="V289" i="1" s="1"/>
  <c r="L289" i="1"/>
  <c r="U289" i="1" s="1"/>
  <c r="AB288" i="1"/>
  <c r="T288" i="1"/>
  <c r="AC288" i="1" s="1"/>
  <c r="R288" i="1"/>
  <c r="AA288" i="1" s="1"/>
  <c r="Q288" i="1"/>
  <c r="Z288" i="1" s="1"/>
  <c r="P288" i="1"/>
  <c r="Y288" i="1" s="1"/>
  <c r="O288" i="1"/>
  <c r="X288" i="1" s="1"/>
  <c r="N288" i="1"/>
  <c r="W288" i="1" s="1"/>
  <c r="M288" i="1"/>
  <c r="V288" i="1" s="1"/>
  <c r="L288" i="1"/>
  <c r="U288" i="1" s="1"/>
  <c r="AB287" i="1"/>
  <c r="Z287" i="1"/>
  <c r="T287" i="1"/>
  <c r="AC287" i="1" s="1"/>
  <c r="R287" i="1"/>
  <c r="AA287" i="1" s="1"/>
  <c r="Q287" i="1"/>
  <c r="P287" i="1"/>
  <c r="Y287" i="1" s="1"/>
  <c r="O287" i="1"/>
  <c r="X287" i="1" s="1"/>
  <c r="N287" i="1"/>
  <c r="W287" i="1" s="1"/>
  <c r="M287" i="1"/>
  <c r="V287" i="1" s="1"/>
  <c r="L287" i="1"/>
  <c r="U287" i="1" s="1"/>
  <c r="AB286" i="1"/>
  <c r="T286" i="1"/>
  <c r="AC286" i="1" s="1"/>
  <c r="R286" i="1"/>
  <c r="AA286" i="1" s="1"/>
  <c r="Q286" i="1"/>
  <c r="Z286" i="1" s="1"/>
  <c r="P286" i="1"/>
  <c r="Y286" i="1" s="1"/>
  <c r="O286" i="1"/>
  <c r="X286" i="1" s="1"/>
  <c r="N286" i="1"/>
  <c r="W286" i="1" s="1"/>
  <c r="M286" i="1"/>
  <c r="V286" i="1" s="1"/>
  <c r="L286" i="1"/>
  <c r="U286" i="1" s="1"/>
  <c r="AB285" i="1"/>
  <c r="T285" i="1"/>
  <c r="AC285" i="1" s="1"/>
  <c r="R285" i="1"/>
  <c r="AA285" i="1" s="1"/>
  <c r="Q285" i="1"/>
  <c r="Z285" i="1" s="1"/>
  <c r="P285" i="1"/>
  <c r="Y285" i="1" s="1"/>
  <c r="O285" i="1"/>
  <c r="X285" i="1" s="1"/>
  <c r="N285" i="1"/>
  <c r="W285" i="1" s="1"/>
  <c r="M285" i="1"/>
  <c r="V285" i="1" s="1"/>
  <c r="L285" i="1"/>
  <c r="U285" i="1" s="1"/>
  <c r="AB284" i="1"/>
  <c r="T284" i="1"/>
  <c r="AC284" i="1" s="1"/>
  <c r="R284" i="1"/>
  <c r="AA284" i="1" s="1"/>
  <c r="Q284" i="1"/>
  <c r="Z284" i="1" s="1"/>
  <c r="P284" i="1"/>
  <c r="Y284" i="1" s="1"/>
  <c r="O284" i="1"/>
  <c r="X284" i="1" s="1"/>
  <c r="N284" i="1"/>
  <c r="W284" i="1" s="1"/>
  <c r="M284" i="1"/>
  <c r="V284" i="1" s="1"/>
  <c r="L284" i="1"/>
  <c r="U284" i="1" s="1"/>
  <c r="AB283" i="1"/>
  <c r="T283" i="1"/>
  <c r="AC283" i="1" s="1"/>
  <c r="R283" i="1"/>
  <c r="AA283" i="1" s="1"/>
  <c r="Q283" i="1"/>
  <c r="Z283" i="1" s="1"/>
  <c r="P283" i="1"/>
  <c r="Y283" i="1" s="1"/>
  <c r="O283" i="1"/>
  <c r="X283" i="1" s="1"/>
  <c r="N283" i="1"/>
  <c r="W283" i="1" s="1"/>
  <c r="M283" i="1"/>
  <c r="V283" i="1" s="1"/>
  <c r="L283" i="1"/>
  <c r="U283" i="1" s="1"/>
  <c r="AB282" i="1"/>
  <c r="V282" i="1"/>
  <c r="T282" i="1"/>
  <c r="AC282" i="1" s="1"/>
  <c r="R282" i="1"/>
  <c r="AA282" i="1" s="1"/>
  <c r="Q282" i="1"/>
  <c r="Z282" i="1" s="1"/>
  <c r="P282" i="1"/>
  <c r="Y282" i="1" s="1"/>
  <c r="O282" i="1"/>
  <c r="X282" i="1" s="1"/>
  <c r="N282" i="1"/>
  <c r="W282" i="1" s="1"/>
  <c r="M282" i="1"/>
  <c r="L282" i="1"/>
  <c r="U282" i="1" s="1"/>
  <c r="AB281" i="1"/>
  <c r="T281" i="1"/>
  <c r="AC281" i="1" s="1"/>
  <c r="R281" i="1"/>
  <c r="AA281" i="1" s="1"/>
  <c r="Q281" i="1"/>
  <c r="Z281" i="1" s="1"/>
  <c r="P281" i="1"/>
  <c r="Y281" i="1" s="1"/>
  <c r="O281" i="1"/>
  <c r="X281" i="1" s="1"/>
  <c r="N281" i="1"/>
  <c r="W281" i="1" s="1"/>
  <c r="M281" i="1"/>
  <c r="V281" i="1" s="1"/>
  <c r="L281" i="1"/>
  <c r="U281" i="1" s="1"/>
  <c r="AB280" i="1"/>
  <c r="T280" i="1"/>
  <c r="AC280" i="1" s="1"/>
  <c r="R280" i="1"/>
  <c r="AA280" i="1" s="1"/>
  <c r="Q280" i="1"/>
  <c r="Z280" i="1" s="1"/>
  <c r="P280" i="1"/>
  <c r="Y280" i="1" s="1"/>
  <c r="O280" i="1"/>
  <c r="X280" i="1" s="1"/>
  <c r="N280" i="1"/>
  <c r="W280" i="1" s="1"/>
  <c r="M280" i="1"/>
  <c r="V280" i="1" s="1"/>
  <c r="L280" i="1"/>
  <c r="U280" i="1" s="1"/>
  <c r="AB279" i="1"/>
  <c r="T279" i="1"/>
  <c r="AC279" i="1" s="1"/>
  <c r="R279" i="1"/>
  <c r="AA279" i="1" s="1"/>
  <c r="Q279" i="1"/>
  <c r="Z279" i="1" s="1"/>
  <c r="P279" i="1"/>
  <c r="Y279" i="1" s="1"/>
  <c r="O279" i="1"/>
  <c r="X279" i="1" s="1"/>
  <c r="N279" i="1"/>
  <c r="W279" i="1" s="1"/>
  <c r="M279" i="1"/>
  <c r="V279" i="1" s="1"/>
  <c r="L279" i="1"/>
  <c r="U279" i="1" s="1"/>
  <c r="AB278" i="1"/>
  <c r="T278" i="1"/>
  <c r="AC278" i="1" s="1"/>
  <c r="R278" i="1"/>
  <c r="AA278" i="1" s="1"/>
  <c r="Q278" i="1"/>
  <c r="Z278" i="1" s="1"/>
  <c r="P278" i="1"/>
  <c r="Y278" i="1" s="1"/>
  <c r="O278" i="1"/>
  <c r="X278" i="1" s="1"/>
  <c r="N278" i="1"/>
  <c r="W278" i="1" s="1"/>
  <c r="M278" i="1"/>
  <c r="V278" i="1" s="1"/>
  <c r="L278" i="1"/>
  <c r="U278" i="1" s="1"/>
  <c r="AC277" i="1"/>
  <c r="AB277" i="1"/>
  <c r="T277" i="1"/>
  <c r="R277" i="1"/>
  <c r="AA277" i="1" s="1"/>
  <c r="Q277" i="1"/>
  <c r="Z277" i="1" s="1"/>
  <c r="P277" i="1"/>
  <c r="Y277" i="1" s="1"/>
  <c r="O277" i="1"/>
  <c r="X277" i="1" s="1"/>
  <c r="N277" i="1"/>
  <c r="W277" i="1" s="1"/>
  <c r="M277" i="1"/>
  <c r="V277" i="1" s="1"/>
  <c r="L277" i="1"/>
  <c r="U277" i="1" s="1"/>
  <c r="AB276" i="1"/>
  <c r="T276" i="1"/>
  <c r="AC276" i="1" s="1"/>
  <c r="R276" i="1"/>
  <c r="AA276" i="1" s="1"/>
  <c r="Q276" i="1"/>
  <c r="Z276" i="1" s="1"/>
  <c r="P276" i="1"/>
  <c r="Y276" i="1" s="1"/>
  <c r="O276" i="1"/>
  <c r="X276" i="1" s="1"/>
  <c r="N276" i="1"/>
  <c r="W276" i="1" s="1"/>
  <c r="M276" i="1"/>
  <c r="V276" i="1" s="1"/>
  <c r="L276" i="1"/>
  <c r="U276" i="1" s="1"/>
  <c r="AB275" i="1"/>
  <c r="T275" i="1"/>
  <c r="AC275" i="1" s="1"/>
  <c r="R275" i="1"/>
  <c r="AA275" i="1" s="1"/>
  <c r="Q275" i="1"/>
  <c r="Z275" i="1" s="1"/>
  <c r="P275" i="1"/>
  <c r="Y275" i="1" s="1"/>
  <c r="O275" i="1"/>
  <c r="X275" i="1" s="1"/>
  <c r="N275" i="1"/>
  <c r="W275" i="1" s="1"/>
  <c r="M275" i="1"/>
  <c r="V275" i="1" s="1"/>
  <c r="L275" i="1"/>
  <c r="U275" i="1" s="1"/>
  <c r="AB274" i="1"/>
  <c r="T274" i="1"/>
  <c r="AC274" i="1" s="1"/>
  <c r="R274" i="1"/>
  <c r="AA274" i="1" s="1"/>
  <c r="Q274" i="1"/>
  <c r="Z274" i="1" s="1"/>
  <c r="P274" i="1"/>
  <c r="Y274" i="1" s="1"/>
  <c r="O274" i="1"/>
  <c r="X274" i="1" s="1"/>
  <c r="N274" i="1"/>
  <c r="W274" i="1" s="1"/>
  <c r="M274" i="1"/>
  <c r="V274" i="1" s="1"/>
  <c r="L274" i="1"/>
  <c r="U274" i="1" s="1"/>
  <c r="AB273" i="1"/>
  <c r="T273" i="1"/>
  <c r="AC273" i="1" s="1"/>
  <c r="R273" i="1"/>
  <c r="AA273" i="1" s="1"/>
  <c r="Q273" i="1"/>
  <c r="Z273" i="1" s="1"/>
  <c r="P273" i="1"/>
  <c r="Y273" i="1" s="1"/>
  <c r="O273" i="1"/>
  <c r="X273" i="1" s="1"/>
  <c r="N273" i="1"/>
  <c r="W273" i="1" s="1"/>
  <c r="M273" i="1"/>
  <c r="V273" i="1" s="1"/>
  <c r="L273" i="1"/>
  <c r="U273" i="1" s="1"/>
  <c r="AB272" i="1"/>
  <c r="T272" i="1"/>
  <c r="AC272" i="1" s="1"/>
  <c r="R272" i="1"/>
  <c r="AA272" i="1" s="1"/>
  <c r="Q272" i="1"/>
  <c r="Z272" i="1" s="1"/>
  <c r="P272" i="1"/>
  <c r="Y272" i="1" s="1"/>
  <c r="O272" i="1"/>
  <c r="X272" i="1" s="1"/>
  <c r="N272" i="1"/>
  <c r="W272" i="1" s="1"/>
  <c r="M272" i="1"/>
  <c r="V272" i="1" s="1"/>
  <c r="L272" i="1"/>
  <c r="U272" i="1" s="1"/>
  <c r="AB271" i="1"/>
  <c r="T271" i="1"/>
  <c r="AC271" i="1" s="1"/>
  <c r="R271" i="1"/>
  <c r="AA271" i="1" s="1"/>
  <c r="Q271" i="1"/>
  <c r="Z271" i="1" s="1"/>
  <c r="P271" i="1"/>
  <c r="Y271" i="1" s="1"/>
  <c r="O271" i="1"/>
  <c r="X271" i="1" s="1"/>
  <c r="N271" i="1"/>
  <c r="W271" i="1" s="1"/>
  <c r="M271" i="1"/>
  <c r="V271" i="1" s="1"/>
  <c r="L271" i="1"/>
  <c r="U271" i="1" s="1"/>
  <c r="AB270" i="1"/>
  <c r="T270" i="1"/>
  <c r="AC270" i="1" s="1"/>
  <c r="R270" i="1"/>
  <c r="AA270" i="1" s="1"/>
  <c r="Q270" i="1"/>
  <c r="Z270" i="1" s="1"/>
  <c r="P270" i="1"/>
  <c r="Y270" i="1" s="1"/>
  <c r="O270" i="1"/>
  <c r="X270" i="1" s="1"/>
  <c r="N270" i="1"/>
  <c r="W270" i="1" s="1"/>
  <c r="M270" i="1"/>
  <c r="V270" i="1" s="1"/>
  <c r="L270" i="1"/>
  <c r="U270" i="1" s="1"/>
  <c r="AB269" i="1"/>
  <c r="T269" i="1"/>
  <c r="AC269" i="1" s="1"/>
  <c r="R269" i="1"/>
  <c r="AA269" i="1" s="1"/>
  <c r="Q269" i="1"/>
  <c r="Z269" i="1" s="1"/>
  <c r="P269" i="1"/>
  <c r="Y269" i="1" s="1"/>
  <c r="O269" i="1"/>
  <c r="X269" i="1" s="1"/>
  <c r="N269" i="1"/>
  <c r="W269" i="1" s="1"/>
  <c r="M269" i="1"/>
  <c r="V269" i="1" s="1"/>
  <c r="L269" i="1"/>
  <c r="U269" i="1" s="1"/>
  <c r="AB268" i="1"/>
  <c r="T268" i="1"/>
  <c r="AC268" i="1" s="1"/>
  <c r="R268" i="1"/>
  <c r="AA268" i="1" s="1"/>
  <c r="Q268" i="1"/>
  <c r="Z268" i="1" s="1"/>
  <c r="P268" i="1"/>
  <c r="Y268" i="1" s="1"/>
  <c r="O268" i="1"/>
  <c r="X268" i="1" s="1"/>
  <c r="N268" i="1"/>
  <c r="W268" i="1" s="1"/>
  <c r="M268" i="1"/>
  <c r="V268" i="1" s="1"/>
  <c r="L268" i="1"/>
  <c r="U268" i="1" s="1"/>
  <c r="AB267" i="1"/>
  <c r="T267" i="1"/>
  <c r="AC267" i="1" s="1"/>
  <c r="R267" i="1"/>
  <c r="AA267" i="1" s="1"/>
  <c r="Q267" i="1"/>
  <c r="Z267" i="1" s="1"/>
  <c r="P267" i="1"/>
  <c r="Y267" i="1" s="1"/>
  <c r="O267" i="1"/>
  <c r="X267" i="1" s="1"/>
  <c r="N267" i="1"/>
  <c r="W267" i="1" s="1"/>
  <c r="M267" i="1"/>
  <c r="V267" i="1" s="1"/>
  <c r="L267" i="1"/>
  <c r="U267" i="1" s="1"/>
  <c r="AB266" i="1"/>
  <c r="T266" i="1"/>
  <c r="AC266" i="1" s="1"/>
  <c r="R266" i="1"/>
  <c r="AA266" i="1" s="1"/>
  <c r="Q266" i="1"/>
  <c r="Z266" i="1" s="1"/>
  <c r="P266" i="1"/>
  <c r="Y266" i="1" s="1"/>
  <c r="O266" i="1"/>
  <c r="X266" i="1" s="1"/>
  <c r="N266" i="1"/>
  <c r="W266" i="1" s="1"/>
  <c r="M266" i="1"/>
  <c r="V266" i="1" s="1"/>
  <c r="L266" i="1"/>
  <c r="U266" i="1" s="1"/>
  <c r="AB265" i="1"/>
  <c r="Y265" i="1"/>
  <c r="T265" i="1"/>
  <c r="AC265" i="1" s="1"/>
  <c r="R265" i="1"/>
  <c r="AA265" i="1" s="1"/>
  <c r="Q265" i="1"/>
  <c r="Z265" i="1" s="1"/>
  <c r="P265" i="1"/>
  <c r="O265" i="1"/>
  <c r="X265" i="1" s="1"/>
  <c r="N265" i="1"/>
  <c r="W265" i="1" s="1"/>
  <c r="M265" i="1"/>
  <c r="V265" i="1" s="1"/>
  <c r="L265" i="1"/>
  <c r="U265" i="1" s="1"/>
  <c r="AB264" i="1"/>
  <c r="T264" i="1"/>
  <c r="AC264" i="1" s="1"/>
  <c r="R264" i="1"/>
  <c r="AA264" i="1" s="1"/>
  <c r="Q264" i="1"/>
  <c r="Z264" i="1" s="1"/>
  <c r="P264" i="1"/>
  <c r="Y264" i="1" s="1"/>
  <c r="O264" i="1"/>
  <c r="X264" i="1" s="1"/>
  <c r="N264" i="1"/>
  <c r="W264" i="1" s="1"/>
  <c r="M264" i="1"/>
  <c r="V264" i="1" s="1"/>
  <c r="L264" i="1"/>
  <c r="U264" i="1" s="1"/>
  <c r="AB263" i="1"/>
  <c r="T263" i="1"/>
  <c r="AC263" i="1" s="1"/>
  <c r="R263" i="1"/>
  <c r="AA263" i="1" s="1"/>
  <c r="Q263" i="1"/>
  <c r="Z263" i="1" s="1"/>
  <c r="P263" i="1"/>
  <c r="Y263" i="1" s="1"/>
  <c r="O263" i="1"/>
  <c r="X263" i="1" s="1"/>
  <c r="N263" i="1"/>
  <c r="W263" i="1" s="1"/>
  <c r="M263" i="1"/>
  <c r="V263" i="1" s="1"/>
  <c r="L263" i="1"/>
  <c r="U263" i="1" s="1"/>
  <c r="AB262" i="1"/>
  <c r="T262" i="1"/>
  <c r="AC262" i="1" s="1"/>
  <c r="R262" i="1"/>
  <c r="AA262" i="1" s="1"/>
  <c r="Q262" i="1"/>
  <c r="Z262" i="1" s="1"/>
  <c r="P262" i="1"/>
  <c r="Y262" i="1" s="1"/>
  <c r="O262" i="1"/>
  <c r="X262" i="1" s="1"/>
  <c r="N262" i="1"/>
  <c r="W262" i="1" s="1"/>
  <c r="M262" i="1"/>
  <c r="V262" i="1" s="1"/>
  <c r="L262" i="1"/>
  <c r="U262" i="1" s="1"/>
  <c r="AB261" i="1"/>
  <c r="T261" i="1"/>
  <c r="AC261" i="1" s="1"/>
  <c r="R261" i="1"/>
  <c r="AA261" i="1" s="1"/>
  <c r="Q261" i="1"/>
  <c r="Z261" i="1" s="1"/>
  <c r="P261" i="1"/>
  <c r="Y261" i="1" s="1"/>
  <c r="O261" i="1"/>
  <c r="X261" i="1" s="1"/>
  <c r="N261" i="1"/>
  <c r="W261" i="1" s="1"/>
  <c r="M261" i="1"/>
  <c r="V261" i="1" s="1"/>
  <c r="L261" i="1"/>
  <c r="U261" i="1" s="1"/>
  <c r="AB260" i="1"/>
  <c r="T260" i="1"/>
  <c r="AC260" i="1" s="1"/>
  <c r="R260" i="1"/>
  <c r="AA260" i="1" s="1"/>
  <c r="Q260" i="1"/>
  <c r="Z260" i="1" s="1"/>
  <c r="P260" i="1"/>
  <c r="Y260" i="1" s="1"/>
  <c r="O260" i="1"/>
  <c r="X260" i="1" s="1"/>
  <c r="N260" i="1"/>
  <c r="W260" i="1" s="1"/>
  <c r="M260" i="1"/>
  <c r="V260" i="1" s="1"/>
  <c r="L260" i="1"/>
  <c r="U260" i="1" s="1"/>
  <c r="AB259" i="1"/>
  <c r="T259" i="1"/>
  <c r="AC259" i="1" s="1"/>
  <c r="R259" i="1"/>
  <c r="AA259" i="1" s="1"/>
  <c r="Q259" i="1"/>
  <c r="Z259" i="1" s="1"/>
  <c r="P259" i="1"/>
  <c r="Y259" i="1" s="1"/>
  <c r="O259" i="1"/>
  <c r="X259" i="1" s="1"/>
  <c r="N259" i="1"/>
  <c r="W259" i="1" s="1"/>
  <c r="M259" i="1"/>
  <c r="V259" i="1" s="1"/>
  <c r="L259" i="1"/>
  <c r="U259" i="1" s="1"/>
  <c r="AB258" i="1"/>
  <c r="T258" i="1"/>
  <c r="AC258" i="1" s="1"/>
  <c r="R258" i="1"/>
  <c r="AA258" i="1" s="1"/>
  <c r="Q258" i="1"/>
  <c r="Z258" i="1" s="1"/>
  <c r="P258" i="1"/>
  <c r="Y258" i="1" s="1"/>
  <c r="O258" i="1"/>
  <c r="X258" i="1" s="1"/>
  <c r="N258" i="1"/>
  <c r="W258" i="1" s="1"/>
  <c r="M258" i="1"/>
  <c r="V258" i="1" s="1"/>
  <c r="L258" i="1"/>
  <c r="U258" i="1" s="1"/>
  <c r="AB257" i="1"/>
  <c r="T257" i="1"/>
  <c r="AC257" i="1" s="1"/>
  <c r="R257" i="1"/>
  <c r="AA257" i="1" s="1"/>
  <c r="Q257" i="1"/>
  <c r="Z257" i="1" s="1"/>
  <c r="P257" i="1"/>
  <c r="Y257" i="1" s="1"/>
  <c r="O257" i="1"/>
  <c r="X257" i="1" s="1"/>
  <c r="N257" i="1"/>
  <c r="W257" i="1" s="1"/>
  <c r="M257" i="1"/>
  <c r="V257" i="1" s="1"/>
  <c r="L257" i="1"/>
  <c r="U257" i="1" s="1"/>
  <c r="AB256" i="1"/>
  <c r="T256" i="1"/>
  <c r="AC256" i="1" s="1"/>
  <c r="R256" i="1"/>
  <c r="AA256" i="1" s="1"/>
  <c r="Q256" i="1"/>
  <c r="Z256" i="1" s="1"/>
  <c r="P256" i="1"/>
  <c r="Y256" i="1" s="1"/>
  <c r="O256" i="1"/>
  <c r="X256" i="1" s="1"/>
  <c r="N256" i="1"/>
  <c r="W256" i="1" s="1"/>
  <c r="M256" i="1"/>
  <c r="V256" i="1" s="1"/>
  <c r="L256" i="1"/>
  <c r="U256" i="1" s="1"/>
  <c r="AB255" i="1"/>
  <c r="T255" i="1"/>
  <c r="AC255" i="1" s="1"/>
  <c r="R255" i="1"/>
  <c r="AA255" i="1" s="1"/>
  <c r="Q255" i="1"/>
  <c r="Z255" i="1" s="1"/>
  <c r="P255" i="1"/>
  <c r="Y255" i="1" s="1"/>
  <c r="O255" i="1"/>
  <c r="X255" i="1" s="1"/>
  <c r="N255" i="1"/>
  <c r="W255" i="1" s="1"/>
  <c r="M255" i="1"/>
  <c r="V255" i="1" s="1"/>
  <c r="L255" i="1"/>
  <c r="U255" i="1" s="1"/>
  <c r="AB254" i="1"/>
  <c r="T254" i="1"/>
  <c r="AC254" i="1" s="1"/>
  <c r="R254" i="1"/>
  <c r="AA254" i="1" s="1"/>
  <c r="Q254" i="1"/>
  <c r="Z254" i="1" s="1"/>
  <c r="P254" i="1"/>
  <c r="Y254" i="1" s="1"/>
  <c r="O254" i="1"/>
  <c r="X254" i="1" s="1"/>
  <c r="N254" i="1"/>
  <c r="W254" i="1" s="1"/>
  <c r="M254" i="1"/>
  <c r="V254" i="1" s="1"/>
  <c r="L254" i="1"/>
  <c r="U254" i="1" s="1"/>
  <c r="AB253" i="1"/>
  <c r="T253" i="1"/>
  <c r="AC253" i="1" s="1"/>
  <c r="R253" i="1"/>
  <c r="AA253" i="1" s="1"/>
  <c r="Q253" i="1"/>
  <c r="Z253" i="1" s="1"/>
  <c r="P253" i="1"/>
  <c r="Y253" i="1" s="1"/>
  <c r="O253" i="1"/>
  <c r="X253" i="1" s="1"/>
  <c r="N253" i="1"/>
  <c r="W253" i="1" s="1"/>
  <c r="M253" i="1"/>
  <c r="V253" i="1" s="1"/>
  <c r="L253" i="1"/>
  <c r="U253" i="1" s="1"/>
  <c r="AB252" i="1"/>
  <c r="T252" i="1"/>
  <c r="AC252" i="1" s="1"/>
  <c r="R252" i="1"/>
  <c r="AA252" i="1" s="1"/>
  <c r="Q252" i="1"/>
  <c r="Z252" i="1" s="1"/>
  <c r="P252" i="1"/>
  <c r="Y252" i="1" s="1"/>
  <c r="O252" i="1"/>
  <c r="X252" i="1" s="1"/>
  <c r="N252" i="1"/>
  <c r="W252" i="1" s="1"/>
  <c r="M252" i="1"/>
  <c r="V252" i="1" s="1"/>
  <c r="L252" i="1"/>
  <c r="U252" i="1" s="1"/>
  <c r="AB251" i="1"/>
  <c r="T251" i="1"/>
  <c r="AC251" i="1" s="1"/>
  <c r="R251" i="1"/>
  <c r="AA251" i="1" s="1"/>
  <c r="Q251" i="1"/>
  <c r="Z251" i="1" s="1"/>
  <c r="P251" i="1"/>
  <c r="Y251" i="1" s="1"/>
  <c r="O251" i="1"/>
  <c r="X251" i="1" s="1"/>
  <c r="N251" i="1"/>
  <c r="W251" i="1" s="1"/>
  <c r="M251" i="1"/>
  <c r="V251" i="1" s="1"/>
  <c r="L251" i="1"/>
  <c r="U251" i="1" s="1"/>
  <c r="AB250" i="1"/>
  <c r="T250" i="1"/>
  <c r="AC250" i="1" s="1"/>
  <c r="R250" i="1"/>
  <c r="AA250" i="1" s="1"/>
  <c r="Q250" i="1"/>
  <c r="Z250" i="1" s="1"/>
  <c r="P250" i="1"/>
  <c r="Y250" i="1" s="1"/>
  <c r="O250" i="1"/>
  <c r="X250" i="1" s="1"/>
  <c r="N250" i="1"/>
  <c r="W250" i="1" s="1"/>
  <c r="M250" i="1"/>
  <c r="V250" i="1" s="1"/>
  <c r="L250" i="1"/>
  <c r="U250" i="1" s="1"/>
  <c r="AB249" i="1"/>
  <c r="X249" i="1"/>
  <c r="T249" i="1"/>
  <c r="AC249" i="1" s="1"/>
  <c r="R249" i="1"/>
  <c r="AA249" i="1" s="1"/>
  <c r="Q249" i="1"/>
  <c r="Z249" i="1" s="1"/>
  <c r="P249" i="1"/>
  <c r="Y249" i="1" s="1"/>
  <c r="O249" i="1"/>
  <c r="N249" i="1"/>
  <c r="W249" i="1" s="1"/>
  <c r="M249" i="1"/>
  <c r="V249" i="1" s="1"/>
  <c r="L249" i="1"/>
  <c r="U249" i="1" s="1"/>
  <c r="AB248" i="1"/>
  <c r="T248" i="1"/>
  <c r="AC248" i="1" s="1"/>
  <c r="R248" i="1"/>
  <c r="AA248" i="1" s="1"/>
  <c r="Q248" i="1"/>
  <c r="Z248" i="1" s="1"/>
  <c r="P248" i="1"/>
  <c r="Y248" i="1" s="1"/>
  <c r="O248" i="1"/>
  <c r="X248" i="1" s="1"/>
  <c r="N248" i="1"/>
  <c r="W248" i="1" s="1"/>
  <c r="M248" i="1"/>
  <c r="V248" i="1" s="1"/>
  <c r="L248" i="1"/>
  <c r="U248" i="1" s="1"/>
  <c r="AB247" i="1"/>
  <c r="T247" i="1"/>
  <c r="AC247" i="1" s="1"/>
  <c r="R247" i="1"/>
  <c r="AA247" i="1" s="1"/>
  <c r="Q247" i="1"/>
  <c r="Z247" i="1" s="1"/>
  <c r="P247" i="1"/>
  <c r="Y247" i="1" s="1"/>
  <c r="O247" i="1"/>
  <c r="X247" i="1" s="1"/>
  <c r="N247" i="1"/>
  <c r="W247" i="1" s="1"/>
  <c r="M247" i="1"/>
  <c r="V247" i="1" s="1"/>
  <c r="L247" i="1"/>
  <c r="U247" i="1" s="1"/>
  <c r="AB246" i="1"/>
  <c r="T246" i="1"/>
  <c r="AC246" i="1" s="1"/>
  <c r="R246" i="1"/>
  <c r="AA246" i="1" s="1"/>
  <c r="Q246" i="1"/>
  <c r="Z246" i="1" s="1"/>
  <c r="P246" i="1"/>
  <c r="Y246" i="1" s="1"/>
  <c r="O246" i="1"/>
  <c r="X246" i="1" s="1"/>
  <c r="N246" i="1"/>
  <c r="W246" i="1" s="1"/>
  <c r="M246" i="1"/>
  <c r="V246" i="1" s="1"/>
  <c r="L246" i="1"/>
  <c r="U246" i="1" s="1"/>
  <c r="AB245" i="1"/>
  <c r="T245" i="1"/>
  <c r="AC245" i="1" s="1"/>
  <c r="R245" i="1"/>
  <c r="AA245" i="1" s="1"/>
  <c r="Q245" i="1"/>
  <c r="Z245" i="1" s="1"/>
  <c r="P245" i="1"/>
  <c r="Y245" i="1" s="1"/>
  <c r="O245" i="1"/>
  <c r="X245" i="1" s="1"/>
  <c r="N245" i="1"/>
  <c r="W245" i="1" s="1"/>
  <c r="M245" i="1"/>
  <c r="V245" i="1" s="1"/>
  <c r="L245" i="1"/>
  <c r="U245" i="1" s="1"/>
  <c r="AB244" i="1"/>
  <c r="T244" i="1"/>
  <c r="AC244" i="1" s="1"/>
  <c r="R244" i="1"/>
  <c r="AA244" i="1" s="1"/>
  <c r="Q244" i="1"/>
  <c r="Z244" i="1" s="1"/>
  <c r="P244" i="1"/>
  <c r="Y244" i="1" s="1"/>
  <c r="O244" i="1"/>
  <c r="X244" i="1" s="1"/>
  <c r="N244" i="1"/>
  <c r="W244" i="1" s="1"/>
  <c r="M244" i="1"/>
  <c r="V244" i="1" s="1"/>
  <c r="L244" i="1"/>
  <c r="U244" i="1" s="1"/>
  <c r="AB243" i="1"/>
  <c r="T243" i="1"/>
  <c r="AC243" i="1" s="1"/>
  <c r="R243" i="1"/>
  <c r="AA243" i="1" s="1"/>
  <c r="Q243" i="1"/>
  <c r="Z243" i="1" s="1"/>
  <c r="P243" i="1"/>
  <c r="Y243" i="1" s="1"/>
  <c r="O243" i="1"/>
  <c r="X243" i="1" s="1"/>
  <c r="N243" i="1"/>
  <c r="W243" i="1" s="1"/>
  <c r="M243" i="1"/>
  <c r="V243" i="1" s="1"/>
  <c r="L243" i="1"/>
  <c r="U243" i="1" s="1"/>
  <c r="AB242" i="1"/>
  <c r="T242" i="1"/>
  <c r="AC242" i="1" s="1"/>
  <c r="R242" i="1"/>
  <c r="AA242" i="1" s="1"/>
  <c r="Q242" i="1"/>
  <c r="Z242" i="1" s="1"/>
  <c r="P242" i="1"/>
  <c r="Y242" i="1" s="1"/>
  <c r="O242" i="1"/>
  <c r="X242" i="1" s="1"/>
  <c r="N242" i="1"/>
  <c r="W242" i="1" s="1"/>
  <c r="M242" i="1"/>
  <c r="V242" i="1" s="1"/>
  <c r="L242" i="1"/>
  <c r="U242" i="1" s="1"/>
  <c r="AB241" i="1"/>
  <c r="T241" i="1"/>
  <c r="AC241" i="1" s="1"/>
  <c r="R241" i="1"/>
  <c r="AA241" i="1" s="1"/>
  <c r="Q241" i="1"/>
  <c r="Z241" i="1" s="1"/>
  <c r="P241" i="1"/>
  <c r="Y241" i="1" s="1"/>
  <c r="O241" i="1"/>
  <c r="X241" i="1" s="1"/>
  <c r="N241" i="1"/>
  <c r="W241" i="1" s="1"/>
  <c r="M241" i="1"/>
  <c r="V241" i="1" s="1"/>
  <c r="L241" i="1"/>
  <c r="U241" i="1" s="1"/>
  <c r="AB240" i="1"/>
  <c r="T240" i="1"/>
  <c r="AC240" i="1" s="1"/>
  <c r="R240" i="1"/>
  <c r="AA240" i="1" s="1"/>
  <c r="Q240" i="1"/>
  <c r="Z240" i="1" s="1"/>
  <c r="P240" i="1"/>
  <c r="Y240" i="1" s="1"/>
  <c r="O240" i="1"/>
  <c r="X240" i="1" s="1"/>
  <c r="N240" i="1"/>
  <c r="W240" i="1" s="1"/>
  <c r="M240" i="1"/>
  <c r="V240" i="1" s="1"/>
  <c r="L240" i="1"/>
  <c r="U240" i="1" s="1"/>
  <c r="AB239" i="1"/>
  <c r="T239" i="1"/>
  <c r="AC239" i="1" s="1"/>
  <c r="R239" i="1"/>
  <c r="AA239" i="1" s="1"/>
  <c r="Q239" i="1"/>
  <c r="Z239" i="1" s="1"/>
  <c r="P239" i="1"/>
  <c r="Y239" i="1" s="1"/>
  <c r="O239" i="1"/>
  <c r="X239" i="1" s="1"/>
  <c r="N239" i="1"/>
  <c r="W239" i="1" s="1"/>
  <c r="M239" i="1"/>
  <c r="V239" i="1" s="1"/>
  <c r="L239" i="1"/>
  <c r="U239" i="1" s="1"/>
  <c r="AB238" i="1"/>
  <c r="T238" i="1"/>
  <c r="AC238" i="1" s="1"/>
  <c r="R238" i="1"/>
  <c r="AA238" i="1" s="1"/>
  <c r="Q238" i="1"/>
  <c r="Z238" i="1" s="1"/>
  <c r="P238" i="1"/>
  <c r="Y238" i="1" s="1"/>
  <c r="O238" i="1"/>
  <c r="X238" i="1" s="1"/>
  <c r="N238" i="1"/>
  <c r="W238" i="1" s="1"/>
  <c r="M238" i="1"/>
  <c r="V238" i="1" s="1"/>
  <c r="L238" i="1"/>
  <c r="U238" i="1" s="1"/>
  <c r="AB237" i="1"/>
  <c r="T237" i="1"/>
  <c r="AC237" i="1" s="1"/>
  <c r="R237" i="1"/>
  <c r="AA237" i="1" s="1"/>
  <c r="Q237" i="1"/>
  <c r="Z237" i="1" s="1"/>
  <c r="P237" i="1"/>
  <c r="Y237" i="1" s="1"/>
  <c r="O237" i="1"/>
  <c r="X237" i="1" s="1"/>
  <c r="N237" i="1"/>
  <c r="W237" i="1" s="1"/>
  <c r="M237" i="1"/>
  <c r="V237" i="1" s="1"/>
  <c r="L237" i="1"/>
  <c r="U237" i="1" s="1"/>
  <c r="AB236" i="1"/>
  <c r="T236" i="1"/>
  <c r="AC236" i="1" s="1"/>
  <c r="R236" i="1"/>
  <c r="AA236" i="1" s="1"/>
  <c r="Q236" i="1"/>
  <c r="Z236" i="1" s="1"/>
  <c r="P236" i="1"/>
  <c r="Y236" i="1" s="1"/>
  <c r="O236" i="1"/>
  <c r="X236" i="1" s="1"/>
  <c r="N236" i="1"/>
  <c r="W236" i="1" s="1"/>
  <c r="M236" i="1"/>
  <c r="V236" i="1" s="1"/>
  <c r="L236" i="1"/>
  <c r="U236" i="1" s="1"/>
  <c r="AB235" i="1"/>
  <c r="T235" i="1"/>
  <c r="AC235" i="1" s="1"/>
  <c r="R235" i="1"/>
  <c r="AA235" i="1" s="1"/>
  <c r="Q235" i="1"/>
  <c r="Z235" i="1" s="1"/>
  <c r="P235" i="1"/>
  <c r="Y235" i="1" s="1"/>
  <c r="O235" i="1"/>
  <c r="X235" i="1" s="1"/>
  <c r="N235" i="1"/>
  <c r="W235" i="1" s="1"/>
  <c r="M235" i="1"/>
  <c r="V235" i="1" s="1"/>
  <c r="L235" i="1"/>
  <c r="U235" i="1" s="1"/>
  <c r="AB234" i="1"/>
  <c r="T234" i="1"/>
  <c r="AC234" i="1" s="1"/>
  <c r="R234" i="1"/>
  <c r="AA234" i="1" s="1"/>
  <c r="Q234" i="1"/>
  <c r="Z234" i="1" s="1"/>
  <c r="P234" i="1"/>
  <c r="Y234" i="1" s="1"/>
  <c r="O234" i="1"/>
  <c r="X234" i="1" s="1"/>
  <c r="N234" i="1"/>
  <c r="W234" i="1" s="1"/>
  <c r="M234" i="1"/>
  <c r="V234" i="1" s="1"/>
  <c r="L234" i="1"/>
  <c r="U234" i="1" s="1"/>
  <c r="AB233" i="1"/>
  <c r="T233" i="1"/>
  <c r="AC233" i="1" s="1"/>
  <c r="R233" i="1"/>
  <c r="AA233" i="1" s="1"/>
  <c r="Q233" i="1"/>
  <c r="Z233" i="1" s="1"/>
  <c r="P233" i="1"/>
  <c r="Y233" i="1" s="1"/>
  <c r="O233" i="1"/>
  <c r="X233" i="1" s="1"/>
  <c r="N233" i="1"/>
  <c r="W233" i="1" s="1"/>
  <c r="M233" i="1"/>
  <c r="V233" i="1" s="1"/>
  <c r="L233" i="1"/>
  <c r="U233" i="1" s="1"/>
  <c r="AB232" i="1"/>
  <c r="T232" i="1"/>
  <c r="AC232" i="1" s="1"/>
  <c r="R232" i="1"/>
  <c r="AA232" i="1" s="1"/>
  <c r="Q232" i="1"/>
  <c r="Z232" i="1" s="1"/>
  <c r="P232" i="1"/>
  <c r="Y232" i="1" s="1"/>
  <c r="O232" i="1"/>
  <c r="X232" i="1" s="1"/>
  <c r="N232" i="1"/>
  <c r="W232" i="1" s="1"/>
  <c r="M232" i="1"/>
  <c r="V232" i="1" s="1"/>
  <c r="L232" i="1"/>
  <c r="U232" i="1" s="1"/>
  <c r="AB231" i="1"/>
  <c r="T231" i="1"/>
  <c r="AC231" i="1" s="1"/>
  <c r="R231" i="1"/>
  <c r="AA231" i="1" s="1"/>
  <c r="Q231" i="1"/>
  <c r="Z231" i="1" s="1"/>
  <c r="P231" i="1"/>
  <c r="Y231" i="1" s="1"/>
  <c r="O231" i="1"/>
  <c r="X231" i="1" s="1"/>
  <c r="N231" i="1"/>
  <c r="W231" i="1" s="1"/>
  <c r="M231" i="1"/>
  <c r="V231" i="1" s="1"/>
  <c r="L231" i="1"/>
  <c r="U231" i="1" s="1"/>
  <c r="AB230" i="1"/>
  <c r="T230" i="1"/>
  <c r="AC230" i="1" s="1"/>
  <c r="R230" i="1"/>
  <c r="AA230" i="1" s="1"/>
  <c r="Q230" i="1"/>
  <c r="Z230" i="1" s="1"/>
  <c r="P230" i="1"/>
  <c r="Y230" i="1" s="1"/>
  <c r="O230" i="1"/>
  <c r="X230" i="1" s="1"/>
  <c r="N230" i="1"/>
  <c r="W230" i="1" s="1"/>
  <c r="M230" i="1"/>
  <c r="V230" i="1" s="1"/>
  <c r="L230" i="1"/>
  <c r="U230" i="1" s="1"/>
  <c r="AB229" i="1"/>
  <c r="T229" i="1"/>
  <c r="AC229" i="1" s="1"/>
  <c r="R229" i="1"/>
  <c r="AA229" i="1" s="1"/>
  <c r="Q229" i="1"/>
  <c r="Z229" i="1" s="1"/>
  <c r="P229" i="1"/>
  <c r="Y229" i="1" s="1"/>
  <c r="O229" i="1"/>
  <c r="X229" i="1" s="1"/>
  <c r="N229" i="1"/>
  <c r="W229" i="1" s="1"/>
  <c r="M229" i="1"/>
  <c r="V229" i="1" s="1"/>
  <c r="L229" i="1"/>
  <c r="U229" i="1" s="1"/>
  <c r="AB228" i="1"/>
  <c r="T228" i="1"/>
  <c r="AC228" i="1" s="1"/>
  <c r="R228" i="1"/>
  <c r="AA228" i="1" s="1"/>
  <c r="Q228" i="1"/>
  <c r="Z228" i="1" s="1"/>
  <c r="P228" i="1"/>
  <c r="Y228" i="1" s="1"/>
  <c r="O228" i="1"/>
  <c r="X228" i="1" s="1"/>
  <c r="N228" i="1"/>
  <c r="W228" i="1" s="1"/>
  <c r="M228" i="1"/>
  <c r="V228" i="1" s="1"/>
  <c r="L228" i="1"/>
  <c r="U228" i="1" s="1"/>
  <c r="AB227" i="1"/>
  <c r="T227" i="1"/>
  <c r="AC227" i="1" s="1"/>
  <c r="R227" i="1"/>
  <c r="AA227" i="1" s="1"/>
  <c r="Q227" i="1"/>
  <c r="Z227" i="1" s="1"/>
  <c r="P227" i="1"/>
  <c r="Y227" i="1" s="1"/>
  <c r="O227" i="1"/>
  <c r="X227" i="1" s="1"/>
  <c r="N227" i="1"/>
  <c r="W227" i="1" s="1"/>
  <c r="M227" i="1"/>
  <c r="V227" i="1" s="1"/>
  <c r="L227" i="1"/>
  <c r="U227" i="1" s="1"/>
  <c r="AB226" i="1"/>
  <c r="T226" i="1"/>
  <c r="AC226" i="1" s="1"/>
  <c r="R226" i="1"/>
  <c r="AA226" i="1" s="1"/>
  <c r="Q226" i="1"/>
  <c r="Z226" i="1" s="1"/>
  <c r="P226" i="1"/>
  <c r="Y226" i="1" s="1"/>
  <c r="O226" i="1"/>
  <c r="X226" i="1" s="1"/>
  <c r="N226" i="1"/>
  <c r="W226" i="1" s="1"/>
  <c r="M226" i="1"/>
  <c r="V226" i="1" s="1"/>
  <c r="L226" i="1"/>
  <c r="U226" i="1" s="1"/>
  <c r="AB225" i="1"/>
  <c r="T225" i="1"/>
  <c r="AC225" i="1" s="1"/>
  <c r="R225" i="1"/>
  <c r="AA225" i="1" s="1"/>
  <c r="Q225" i="1"/>
  <c r="Z225" i="1" s="1"/>
  <c r="P225" i="1"/>
  <c r="Y225" i="1" s="1"/>
  <c r="O225" i="1"/>
  <c r="X225" i="1" s="1"/>
  <c r="N225" i="1"/>
  <c r="W225" i="1" s="1"/>
  <c r="M225" i="1"/>
  <c r="V225" i="1" s="1"/>
  <c r="L225" i="1"/>
  <c r="U225" i="1" s="1"/>
  <c r="AB224" i="1"/>
  <c r="T224" i="1"/>
  <c r="AC224" i="1" s="1"/>
  <c r="R224" i="1"/>
  <c r="AA224" i="1" s="1"/>
  <c r="Q224" i="1"/>
  <c r="Z224" i="1" s="1"/>
  <c r="P224" i="1"/>
  <c r="Y224" i="1" s="1"/>
  <c r="O224" i="1"/>
  <c r="X224" i="1" s="1"/>
  <c r="N224" i="1"/>
  <c r="W224" i="1" s="1"/>
  <c r="M224" i="1"/>
  <c r="V224" i="1" s="1"/>
  <c r="L224" i="1"/>
  <c r="U224" i="1" s="1"/>
  <c r="AB223" i="1"/>
  <c r="T223" i="1"/>
  <c r="AC223" i="1" s="1"/>
  <c r="R223" i="1"/>
  <c r="AA223" i="1" s="1"/>
  <c r="Q223" i="1"/>
  <c r="Z223" i="1" s="1"/>
  <c r="P223" i="1"/>
  <c r="Y223" i="1" s="1"/>
  <c r="O223" i="1"/>
  <c r="X223" i="1" s="1"/>
  <c r="N223" i="1"/>
  <c r="W223" i="1" s="1"/>
  <c r="M223" i="1"/>
  <c r="V223" i="1" s="1"/>
  <c r="L223" i="1"/>
  <c r="U223" i="1" s="1"/>
  <c r="AB222" i="1"/>
  <c r="T222" i="1"/>
  <c r="AC222" i="1" s="1"/>
  <c r="R222" i="1"/>
  <c r="AA222" i="1" s="1"/>
  <c r="Q222" i="1"/>
  <c r="Z222" i="1" s="1"/>
  <c r="P222" i="1"/>
  <c r="Y222" i="1" s="1"/>
  <c r="O222" i="1"/>
  <c r="X222" i="1" s="1"/>
  <c r="N222" i="1"/>
  <c r="W222" i="1" s="1"/>
  <c r="M222" i="1"/>
  <c r="V222" i="1" s="1"/>
  <c r="L222" i="1"/>
  <c r="U222" i="1" s="1"/>
  <c r="AB221" i="1"/>
  <c r="T221" i="1"/>
  <c r="AC221" i="1" s="1"/>
  <c r="R221" i="1"/>
  <c r="AA221" i="1" s="1"/>
  <c r="Q221" i="1"/>
  <c r="Z221" i="1" s="1"/>
  <c r="P221" i="1"/>
  <c r="Y221" i="1" s="1"/>
  <c r="O221" i="1"/>
  <c r="X221" i="1" s="1"/>
  <c r="N221" i="1"/>
  <c r="W221" i="1" s="1"/>
  <c r="M221" i="1"/>
  <c r="V221" i="1" s="1"/>
  <c r="L221" i="1"/>
  <c r="U221" i="1" s="1"/>
  <c r="AB220" i="1"/>
  <c r="T220" i="1"/>
  <c r="AC220" i="1" s="1"/>
  <c r="R220" i="1"/>
  <c r="AA220" i="1" s="1"/>
  <c r="Q220" i="1"/>
  <c r="Z220" i="1" s="1"/>
  <c r="P220" i="1"/>
  <c r="Y220" i="1" s="1"/>
  <c r="O220" i="1"/>
  <c r="X220" i="1" s="1"/>
  <c r="N220" i="1"/>
  <c r="W220" i="1" s="1"/>
  <c r="M220" i="1"/>
  <c r="V220" i="1" s="1"/>
  <c r="L220" i="1"/>
  <c r="U220" i="1" s="1"/>
  <c r="AC219" i="1"/>
  <c r="AB219" i="1"/>
  <c r="AA219" i="1"/>
  <c r="T219" i="1"/>
  <c r="R219" i="1"/>
  <c r="Q219" i="1"/>
  <c r="Z219" i="1" s="1"/>
  <c r="P219" i="1"/>
  <c r="Y219" i="1" s="1"/>
  <c r="O219" i="1"/>
  <c r="X219" i="1" s="1"/>
  <c r="N219" i="1"/>
  <c r="W219" i="1" s="1"/>
  <c r="M219" i="1"/>
  <c r="V219" i="1" s="1"/>
  <c r="L219" i="1"/>
  <c r="U219" i="1" s="1"/>
  <c r="AB218" i="1"/>
  <c r="T218" i="1"/>
  <c r="AC218" i="1" s="1"/>
  <c r="R218" i="1"/>
  <c r="AA218" i="1" s="1"/>
  <c r="Q218" i="1"/>
  <c r="Z218" i="1" s="1"/>
  <c r="P218" i="1"/>
  <c r="Y218" i="1" s="1"/>
  <c r="O218" i="1"/>
  <c r="X218" i="1" s="1"/>
  <c r="N218" i="1"/>
  <c r="W218" i="1" s="1"/>
  <c r="M218" i="1"/>
  <c r="V218" i="1" s="1"/>
  <c r="L218" i="1"/>
  <c r="U218" i="1" s="1"/>
  <c r="AB217" i="1"/>
  <c r="T217" i="1"/>
  <c r="AC217" i="1" s="1"/>
  <c r="R217" i="1"/>
  <c r="AA217" i="1" s="1"/>
  <c r="Q217" i="1"/>
  <c r="Z217" i="1" s="1"/>
  <c r="P217" i="1"/>
  <c r="Y217" i="1" s="1"/>
  <c r="O217" i="1"/>
  <c r="X217" i="1" s="1"/>
  <c r="N217" i="1"/>
  <c r="W217" i="1" s="1"/>
  <c r="M217" i="1"/>
  <c r="V217" i="1" s="1"/>
  <c r="L217" i="1"/>
  <c r="U217" i="1" s="1"/>
  <c r="AB216" i="1"/>
  <c r="T216" i="1"/>
  <c r="AC216" i="1" s="1"/>
  <c r="R216" i="1"/>
  <c r="AA216" i="1" s="1"/>
  <c r="Q216" i="1"/>
  <c r="Z216" i="1" s="1"/>
  <c r="P216" i="1"/>
  <c r="Y216" i="1" s="1"/>
  <c r="O216" i="1"/>
  <c r="X216" i="1" s="1"/>
  <c r="N216" i="1"/>
  <c r="W216" i="1" s="1"/>
  <c r="M216" i="1"/>
  <c r="V216" i="1" s="1"/>
  <c r="L216" i="1"/>
  <c r="U216" i="1" s="1"/>
  <c r="AB215" i="1"/>
  <c r="T215" i="1"/>
  <c r="AC215" i="1" s="1"/>
  <c r="R215" i="1"/>
  <c r="AA215" i="1" s="1"/>
  <c r="Q215" i="1"/>
  <c r="Z215" i="1" s="1"/>
  <c r="P215" i="1"/>
  <c r="Y215" i="1" s="1"/>
  <c r="O215" i="1"/>
  <c r="X215" i="1" s="1"/>
  <c r="N215" i="1"/>
  <c r="W215" i="1" s="1"/>
  <c r="M215" i="1"/>
  <c r="V215" i="1" s="1"/>
  <c r="L215" i="1"/>
  <c r="U215" i="1" s="1"/>
  <c r="AB214" i="1"/>
  <c r="T214" i="1"/>
  <c r="AC214" i="1" s="1"/>
  <c r="R214" i="1"/>
  <c r="AA214" i="1" s="1"/>
  <c r="Q214" i="1"/>
  <c r="Z214" i="1" s="1"/>
  <c r="P214" i="1"/>
  <c r="Y214" i="1" s="1"/>
  <c r="O214" i="1"/>
  <c r="X214" i="1" s="1"/>
  <c r="N214" i="1"/>
  <c r="W214" i="1" s="1"/>
  <c r="M214" i="1"/>
  <c r="V214" i="1" s="1"/>
  <c r="L214" i="1"/>
  <c r="U214" i="1" s="1"/>
  <c r="AB213" i="1"/>
  <c r="T213" i="1"/>
  <c r="AC213" i="1" s="1"/>
  <c r="R213" i="1"/>
  <c r="AA213" i="1" s="1"/>
  <c r="Q213" i="1"/>
  <c r="Z213" i="1" s="1"/>
  <c r="P213" i="1"/>
  <c r="Y213" i="1" s="1"/>
  <c r="O213" i="1"/>
  <c r="X213" i="1" s="1"/>
  <c r="N213" i="1"/>
  <c r="W213" i="1" s="1"/>
  <c r="M213" i="1"/>
  <c r="V213" i="1" s="1"/>
  <c r="L213" i="1"/>
  <c r="U213" i="1" s="1"/>
  <c r="AB212" i="1"/>
  <c r="T212" i="1"/>
  <c r="AC212" i="1" s="1"/>
  <c r="R212" i="1"/>
  <c r="AA212" i="1" s="1"/>
  <c r="Q212" i="1"/>
  <c r="Z212" i="1" s="1"/>
  <c r="P212" i="1"/>
  <c r="Y212" i="1" s="1"/>
  <c r="O212" i="1"/>
  <c r="X212" i="1" s="1"/>
  <c r="N212" i="1"/>
  <c r="W212" i="1" s="1"/>
  <c r="M212" i="1"/>
  <c r="V212" i="1" s="1"/>
  <c r="L212" i="1"/>
  <c r="U212" i="1" s="1"/>
  <c r="AB211" i="1"/>
  <c r="T211" i="1"/>
  <c r="AC211" i="1" s="1"/>
  <c r="R211" i="1"/>
  <c r="AA211" i="1" s="1"/>
  <c r="Q211" i="1"/>
  <c r="Z211" i="1" s="1"/>
  <c r="P211" i="1"/>
  <c r="Y211" i="1" s="1"/>
  <c r="O211" i="1"/>
  <c r="X211" i="1" s="1"/>
  <c r="N211" i="1"/>
  <c r="W211" i="1" s="1"/>
  <c r="M211" i="1"/>
  <c r="V211" i="1" s="1"/>
  <c r="L211" i="1"/>
  <c r="U211" i="1" s="1"/>
  <c r="AB210" i="1"/>
  <c r="T210" i="1"/>
  <c r="AC210" i="1" s="1"/>
  <c r="R210" i="1"/>
  <c r="AA210" i="1" s="1"/>
  <c r="Q210" i="1"/>
  <c r="Z210" i="1" s="1"/>
  <c r="P210" i="1"/>
  <c r="Y210" i="1" s="1"/>
  <c r="O210" i="1"/>
  <c r="X210" i="1" s="1"/>
  <c r="N210" i="1"/>
  <c r="W210" i="1" s="1"/>
  <c r="M210" i="1"/>
  <c r="V210" i="1" s="1"/>
  <c r="L210" i="1"/>
  <c r="U210" i="1" s="1"/>
  <c r="AB209" i="1"/>
  <c r="T209" i="1"/>
  <c r="AC209" i="1" s="1"/>
  <c r="R209" i="1"/>
  <c r="AA209" i="1" s="1"/>
  <c r="Q209" i="1"/>
  <c r="Z209" i="1" s="1"/>
  <c r="P209" i="1"/>
  <c r="Y209" i="1" s="1"/>
  <c r="O209" i="1"/>
  <c r="X209" i="1" s="1"/>
  <c r="N209" i="1"/>
  <c r="W209" i="1" s="1"/>
  <c r="M209" i="1"/>
  <c r="V209" i="1" s="1"/>
  <c r="L209" i="1"/>
  <c r="U209" i="1" s="1"/>
  <c r="AB208" i="1"/>
  <c r="T208" i="1"/>
  <c r="AC208" i="1" s="1"/>
  <c r="R208" i="1"/>
  <c r="AA208" i="1" s="1"/>
  <c r="Q208" i="1"/>
  <c r="Z208" i="1" s="1"/>
  <c r="P208" i="1"/>
  <c r="Y208" i="1" s="1"/>
  <c r="O208" i="1"/>
  <c r="X208" i="1" s="1"/>
  <c r="N208" i="1"/>
  <c r="W208" i="1" s="1"/>
  <c r="M208" i="1"/>
  <c r="V208" i="1" s="1"/>
  <c r="L208" i="1"/>
  <c r="U208" i="1" s="1"/>
  <c r="AB207" i="1"/>
  <c r="T207" i="1"/>
  <c r="AC207" i="1" s="1"/>
  <c r="R207" i="1"/>
  <c r="AA207" i="1" s="1"/>
  <c r="Q207" i="1"/>
  <c r="Z207" i="1" s="1"/>
  <c r="P207" i="1"/>
  <c r="Y207" i="1" s="1"/>
  <c r="O207" i="1"/>
  <c r="X207" i="1" s="1"/>
  <c r="N207" i="1"/>
  <c r="W207" i="1" s="1"/>
  <c r="M207" i="1"/>
  <c r="V207" i="1" s="1"/>
  <c r="L207" i="1"/>
  <c r="U207" i="1" s="1"/>
  <c r="AB206" i="1"/>
  <c r="X206" i="1"/>
  <c r="T206" i="1"/>
  <c r="AC206" i="1" s="1"/>
  <c r="R206" i="1"/>
  <c r="AA206" i="1" s="1"/>
  <c r="Q206" i="1"/>
  <c r="Z206" i="1" s="1"/>
  <c r="P206" i="1"/>
  <c r="Y206" i="1" s="1"/>
  <c r="O206" i="1"/>
  <c r="N206" i="1"/>
  <c r="W206" i="1" s="1"/>
  <c r="M206" i="1"/>
  <c r="V206" i="1" s="1"/>
  <c r="L206" i="1"/>
  <c r="U206" i="1" s="1"/>
  <c r="AB205" i="1"/>
  <c r="T205" i="1"/>
  <c r="AC205" i="1" s="1"/>
  <c r="R205" i="1"/>
  <c r="AA205" i="1" s="1"/>
  <c r="Q205" i="1"/>
  <c r="Z205" i="1" s="1"/>
  <c r="P205" i="1"/>
  <c r="Y205" i="1" s="1"/>
  <c r="O205" i="1"/>
  <c r="X205" i="1" s="1"/>
  <c r="N205" i="1"/>
  <c r="W205" i="1" s="1"/>
  <c r="M205" i="1"/>
  <c r="V205" i="1" s="1"/>
  <c r="L205" i="1"/>
  <c r="U205" i="1" s="1"/>
  <c r="AB204" i="1"/>
  <c r="T204" i="1"/>
  <c r="AC204" i="1" s="1"/>
  <c r="R204" i="1"/>
  <c r="AA204" i="1" s="1"/>
  <c r="Q204" i="1"/>
  <c r="Z204" i="1" s="1"/>
  <c r="P204" i="1"/>
  <c r="Y204" i="1" s="1"/>
  <c r="O204" i="1"/>
  <c r="X204" i="1" s="1"/>
  <c r="N204" i="1"/>
  <c r="W204" i="1" s="1"/>
  <c r="M204" i="1"/>
  <c r="V204" i="1" s="1"/>
  <c r="L204" i="1"/>
  <c r="U204" i="1" s="1"/>
  <c r="AB203" i="1"/>
  <c r="T203" i="1"/>
  <c r="AC203" i="1" s="1"/>
  <c r="R203" i="1"/>
  <c r="AA203" i="1" s="1"/>
  <c r="Q203" i="1"/>
  <c r="Z203" i="1" s="1"/>
  <c r="P203" i="1"/>
  <c r="Y203" i="1" s="1"/>
  <c r="O203" i="1"/>
  <c r="X203" i="1" s="1"/>
  <c r="N203" i="1"/>
  <c r="W203" i="1" s="1"/>
  <c r="M203" i="1"/>
  <c r="V203" i="1" s="1"/>
  <c r="L203" i="1"/>
  <c r="U203" i="1" s="1"/>
  <c r="AB202" i="1"/>
  <c r="T202" i="1"/>
  <c r="AC202" i="1" s="1"/>
  <c r="R202" i="1"/>
  <c r="AA202" i="1" s="1"/>
  <c r="Q202" i="1"/>
  <c r="Z202" i="1" s="1"/>
  <c r="P202" i="1"/>
  <c r="Y202" i="1" s="1"/>
  <c r="O202" i="1"/>
  <c r="X202" i="1" s="1"/>
  <c r="N202" i="1"/>
  <c r="W202" i="1" s="1"/>
  <c r="M202" i="1"/>
  <c r="V202" i="1" s="1"/>
  <c r="L202" i="1"/>
  <c r="U202" i="1" s="1"/>
  <c r="AB201" i="1"/>
  <c r="T201" i="1"/>
  <c r="AC201" i="1" s="1"/>
  <c r="R201" i="1"/>
  <c r="AA201" i="1" s="1"/>
  <c r="Q201" i="1"/>
  <c r="Z201" i="1" s="1"/>
  <c r="P201" i="1"/>
  <c r="Y201" i="1" s="1"/>
  <c r="O201" i="1"/>
  <c r="X201" i="1" s="1"/>
  <c r="N201" i="1"/>
  <c r="W201" i="1" s="1"/>
  <c r="M201" i="1"/>
  <c r="V201" i="1" s="1"/>
  <c r="L201" i="1"/>
  <c r="U201" i="1" s="1"/>
  <c r="AB200" i="1"/>
  <c r="T200" i="1"/>
  <c r="AC200" i="1" s="1"/>
  <c r="R200" i="1"/>
  <c r="AA200" i="1" s="1"/>
  <c r="Q200" i="1"/>
  <c r="Z200" i="1" s="1"/>
  <c r="P200" i="1"/>
  <c r="Y200" i="1" s="1"/>
  <c r="O200" i="1"/>
  <c r="X200" i="1" s="1"/>
  <c r="N200" i="1"/>
  <c r="W200" i="1" s="1"/>
  <c r="M200" i="1"/>
  <c r="V200" i="1" s="1"/>
  <c r="L200" i="1"/>
  <c r="U200" i="1" s="1"/>
  <c r="AB199" i="1"/>
  <c r="T199" i="1"/>
  <c r="AC199" i="1" s="1"/>
  <c r="R199" i="1"/>
  <c r="AA199" i="1" s="1"/>
  <c r="Q199" i="1"/>
  <c r="Z199" i="1" s="1"/>
  <c r="P199" i="1"/>
  <c r="Y199" i="1" s="1"/>
  <c r="O199" i="1"/>
  <c r="X199" i="1" s="1"/>
  <c r="N199" i="1"/>
  <c r="W199" i="1" s="1"/>
  <c r="M199" i="1"/>
  <c r="V199" i="1" s="1"/>
  <c r="L199" i="1"/>
  <c r="U199" i="1" s="1"/>
  <c r="AB198" i="1"/>
  <c r="T198" i="1"/>
  <c r="AC198" i="1" s="1"/>
  <c r="R198" i="1"/>
  <c r="AA198" i="1" s="1"/>
  <c r="Q198" i="1"/>
  <c r="Z198" i="1" s="1"/>
  <c r="P198" i="1"/>
  <c r="Y198" i="1" s="1"/>
  <c r="O198" i="1"/>
  <c r="X198" i="1" s="1"/>
  <c r="N198" i="1"/>
  <c r="W198" i="1" s="1"/>
  <c r="M198" i="1"/>
  <c r="V198" i="1" s="1"/>
  <c r="L198" i="1"/>
  <c r="U198" i="1" s="1"/>
  <c r="AB197" i="1"/>
  <c r="T197" i="1"/>
  <c r="AC197" i="1" s="1"/>
  <c r="R197" i="1"/>
  <c r="AA197" i="1" s="1"/>
  <c r="Q197" i="1"/>
  <c r="Z197" i="1" s="1"/>
  <c r="P197" i="1"/>
  <c r="Y197" i="1" s="1"/>
  <c r="O197" i="1"/>
  <c r="X197" i="1" s="1"/>
  <c r="N197" i="1"/>
  <c r="W197" i="1" s="1"/>
  <c r="M197" i="1"/>
  <c r="V197" i="1" s="1"/>
  <c r="L197" i="1"/>
  <c r="U197" i="1" s="1"/>
  <c r="AB196" i="1"/>
  <c r="T196" i="1"/>
  <c r="AC196" i="1" s="1"/>
  <c r="R196" i="1"/>
  <c r="AA196" i="1" s="1"/>
  <c r="Q196" i="1"/>
  <c r="Z196" i="1" s="1"/>
  <c r="P196" i="1"/>
  <c r="Y196" i="1" s="1"/>
  <c r="O196" i="1"/>
  <c r="X196" i="1" s="1"/>
  <c r="N196" i="1"/>
  <c r="W196" i="1" s="1"/>
  <c r="M196" i="1"/>
  <c r="V196" i="1" s="1"/>
  <c r="L196" i="1"/>
  <c r="U196" i="1" s="1"/>
  <c r="AC195" i="1"/>
  <c r="AB195" i="1"/>
  <c r="T195" i="1"/>
  <c r="R195" i="1"/>
  <c r="AA195" i="1" s="1"/>
  <c r="Q195" i="1"/>
  <c r="Z195" i="1" s="1"/>
  <c r="P195" i="1"/>
  <c r="Y195" i="1" s="1"/>
  <c r="O195" i="1"/>
  <c r="X195" i="1" s="1"/>
  <c r="N195" i="1"/>
  <c r="W195" i="1" s="1"/>
  <c r="M195" i="1"/>
  <c r="V195" i="1" s="1"/>
  <c r="L195" i="1"/>
  <c r="U195" i="1" s="1"/>
  <c r="AB194" i="1"/>
  <c r="T194" i="1"/>
  <c r="AC194" i="1" s="1"/>
  <c r="R194" i="1"/>
  <c r="AA194" i="1" s="1"/>
  <c r="Q194" i="1"/>
  <c r="Z194" i="1" s="1"/>
  <c r="P194" i="1"/>
  <c r="Y194" i="1" s="1"/>
  <c r="O194" i="1"/>
  <c r="X194" i="1" s="1"/>
  <c r="N194" i="1"/>
  <c r="W194" i="1" s="1"/>
  <c r="M194" i="1"/>
  <c r="V194" i="1" s="1"/>
  <c r="L194" i="1"/>
  <c r="U194" i="1" s="1"/>
  <c r="AB193" i="1"/>
  <c r="T193" i="1"/>
  <c r="AC193" i="1" s="1"/>
  <c r="R193" i="1"/>
  <c r="AA193" i="1" s="1"/>
  <c r="Q193" i="1"/>
  <c r="Z193" i="1" s="1"/>
  <c r="P193" i="1"/>
  <c r="Y193" i="1" s="1"/>
  <c r="O193" i="1"/>
  <c r="X193" i="1" s="1"/>
  <c r="N193" i="1"/>
  <c r="W193" i="1" s="1"/>
  <c r="M193" i="1"/>
  <c r="V193" i="1" s="1"/>
  <c r="L193" i="1"/>
  <c r="U193" i="1" s="1"/>
  <c r="AB192" i="1"/>
  <c r="T192" i="1"/>
  <c r="AC192" i="1" s="1"/>
  <c r="R192" i="1"/>
  <c r="AA192" i="1" s="1"/>
  <c r="Q192" i="1"/>
  <c r="Z192" i="1" s="1"/>
  <c r="P192" i="1"/>
  <c r="Y192" i="1" s="1"/>
  <c r="O192" i="1"/>
  <c r="X192" i="1" s="1"/>
  <c r="N192" i="1"/>
  <c r="W192" i="1" s="1"/>
  <c r="M192" i="1"/>
  <c r="V192" i="1" s="1"/>
  <c r="L192" i="1"/>
  <c r="U192" i="1" s="1"/>
  <c r="AB191" i="1"/>
  <c r="T191" i="1"/>
  <c r="AC191" i="1" s="1"/>
  <c r="R191" i="1"/>
  <c r="AA191" i="1" s="1"/>
  <c r="Q191" i="1"/>
  <c r="Z191" i="1" s="1"/>
  <c r="P191" i="1"/>
  <c r="Y191" i="1" s="1"/>
  <c r="O191" i="1"/>
  <c r="X191" i="1" s="1"/>
  <c r="N191" i="1"/>
  <c r="W191" i="1" s="1"/>
  <c r="M191" i="1"/>
  <c r="V191" i="1" s="1"/>
  <c r="L191" i="1"/>
  <c r="U191" i="1" s="1"/>
  <c r="AB190" i="1"/>
  <c r="T190" i="1"/>
  <c r="AC190" i="1" s="1"/>
  <c r="R190" i="1"/>
  <c r="AA190" i="1" s="1"/>
  <c r="Q190" i="1"/>
  <c r="Z190" i="1" s="1"/>
  <c r="P190" i="1"/>
  <c r="Y190" i="1" s="1"/>
  <c r="O190" i="1"/>
  <c r="X190" i="1" s="1"/>
  <c r="N190" i="1"/>
  <c r="W190" i="1" s="1"/>
  <c r="M190" i="1"/>
  <c r="V190" i="1" s="1"/>
  <c r="L190" i="1"/>
  <c r="U190" i="1" s="1"/>
  <c r="AB189" i="1"/>
  <c r="Z189" i="1"/>
  <c r="T189" i="1"/>
  <c r="AC189" i="1" s="1"/>
  <c r="R189" i="1"/>
  <c r="AA189" i="1" s="1"/>
  <c r="Q189" i="1"/>
  <c r="P189" i="1"/>
  <c r="Y189" i="1" s="1"/>
  <c r="O189" i="1"/>
  <c r="X189" i="1" s="1"/>
  <c r="N189" i="1"/>
  <c r="W189" i="1" s="1"/>
  <c r="M189" i="1"/>
  <c r="V189" i="1" s="1"/>
  <c r="L189" i="1"/>
  <c r="U189" i="1" s="1"/>
  <c r="AB188" i="1"/>
  <c r="T188" i="1"/>
  <c r="AC188" i="1" s="1"/>
  <c r="R188" i="1"/>
  <c r="AA188" i="1" s="1"/>
  <c r="Q188" i="1"/>
  <c r="Z188" i="1" s="1"/>
  <c r="P188" i="1"/>
  <c r="Y188" i="1" s="1"/>
  <c r="O188" i="1"/>
  <c r="X188" i="1" s="1"/>
  <c r="N188" i="1"/>
  <c r="W188" i="1" s="1"/>
  <c r="M188" i="1"/>
  <c r="V188" i="1" s="1"/>
  <c r="L188" i="1"/>
  <c r="U188" i="1" s="1"/>
  <c r="AB187" i="1"/>
  <c r="T187" i="1"/>
  <c r="AC187" i="1" s="1"/>
  <c r="R187" i="1"/>
  <c r="AA187" i="1" s="1"/>
  <c r="Q187" i="1"/>
  <c r="Z187" i="1" s="1"/>
  <c r="P187" i="1"/>
  <c r="Y187" i="1" s="1"/>
  <c r="O187" i="1"/>
  <c r="X187" i="1" s="1"/>
  <c r="N187" i="1"/>
  <c r="W187" i="1" s="1"/>
  <c r="M187" i="1"/>
  <c r="V187" i="1" s="1"/>
  <c r="L187" i="1"/>
  <c r="U187" i="1" s="1"/>
  <c r="AB186" i="1"/>
  <c r="T186" i="1"/>
  <c r="AC186" i="1" s="1"/>
  <c r="R186" i="1"/>
  <c r="AA186" i="1" s="1"/>
  <c r="Q186" i="1"/>
  <c r="Z186" i="1" s="1"/>
  <c r="P186" i="1"/>
  <c r="Y186" i="1" s="1"/>
  <c r="O186" i="1"/>
  <c r="X186" i="1" s="1"/>
  <c r="N186" i="1"/>
  <c r="W186" i="1" s="1"/>
  <c r="M186" i="1"/>
  <c r="V186" i="1" s="1"/>
  <c r="L186" i="1"/>
  <c r="U186" i="1" s="1"/>
  <c r="AB185" i="1"/>
  <c r="T185" i="1"/>
  <c r="AC185" i="1" s="1"/>
  <c r="R185" i="1"/>
  <c r="AA185" i="1" s="1"/>
  <c r="Q185" i="1"/>
  <c r="Z185" i="1" s="1"/>
  <c r="P185" i="1"/>
  <c r="Y185" i="1" s="1"/>
  <c r="O185" i="1"/>
  <c r="X185" i="1" s="1"/>
  <c r="N185" i="1"/>
  <c r="W185" i="1" s="1"/>
  <c r="M185" i="1"/>
  <c r="V185" i="1" s="1"/>
  <c r="L185" i="1"/>
  <c r="U185" i="1" s="1"/>
  <c r="AB184" i="1"/>
  <c r="T184" i="1"/>
  <c r="AC184" i="1" s="1"/>
  <c r="R184" i="1"/>
  <c r="AA184" i="1" s="1"/>
  <c r="Q184" i="1"/>
  <c r="Z184" i="1" s="1"/>
  <c r="P184" i="1"/>
  <c r="Y184" i="1" s="1"/>
  <c r="O184" i="1"/>
  <c r="X184" i="1" s="1"/>
  <c r="N184" i="1"/>
  <c r="W184" i="1" s="1"/>
  <c r="M184" i="1"/>
  <c r="V184" i="1" s="1"/>
  <c r="L184" i="1"/>
  <c r="U184" i="1" s="1"/>
  <c r="AB183" i="1"/>
  <c r="T183" i="1"/>
  <c r="AC183" i="1" s="1"/>
  <c r="R183" i="1"/>
  <c r="AA183" i="1" s="1"/>
  <c r="Q183" i="1"/>
  <c r="Z183" i="1" s="1"/>
  <c r="P183" i="1"/>
  <c r="Y183" i="1" s="1"/>
  <c r="O183" i="1"/>
  <c r="X183" i="1" s="1"/>
  <c r="N183" i="1"/>
  <c r="W183" i="1" s="1"/>
  <c r="M183" i="1"/>
  <c r="V183" i="1" s="1"/>
  <c r="L183" i="1"/>
  <c r="U183" i="1" s="1"/>
  <c r="AB182" i="1"/>
  <c r="X182" i="1"/>
  <c r="T182" i="1"/>
  <c r="AC182" i="1" s="1"/>
  <c r="R182" i="1"/>
  <c r="AA182" i="1" s="1"/>
  <c r="Q182" i="1"/>
  <c r="Z182" i="1" s="1"/>
  <c r="P182" i="1"/>
  <c r="Y182" i="1" s="1"/>
  <c r="O182" i="1"/>
  <c r="N182" i="1"/>
  <c r="W182" i="1" s="1"/>
  <c r="M182" i="1"/>
  <c r="V182" i="1" s="1"/>
  <c r="L182" i="1"/>
  <c r="U182" i="1" s="1"/>
  <c r="AB181" i="1"/>
  <c r="T181" i="1"/>
  <c r="AC181" i="1" s="1"/>
  <c r="R181" i="1"/>
  <c r="AA181" i="1" s="1"/>
  <c r="Q181" i="1"/>
  <c r="Z181" i="1" s="1"/>
  <c r="P181" i="1"/>
  <c r="Y181" i="1" s="1"/>
  <c r="O181" i="1"/>
  <c r="X181" i="1" s="1"/>
  <c r="N181" i="1"/>
  <c r="W181" i="1" s="1"/>
  <c r="M181" i="1"/>
  <c r="V181" i="1" s="1"/>
  <c r="L181" i="1"/>
  <c r="U181" i="1" s="1"/>
  <c r="AB180" i="1"/>
  <c r="T180" i="1"/>
  <c r="AC180" i="1" s="1"/>
  <c r="R180" i="1"/>
  <c r="AA180" i="1" s="1"/>
  <c r="Q180" i="1"/>
  <c r="Z180" i="1" s="1"/>
  <c r="P180" i="1"/>
  <c r="Y180" i="1" s="1"/>
  <c r="O180" i="1"/>
  <c r="X180" i="1" s="1"/>
  <c r="N180" i="1"/>
  <c r="W180" i="1" s="1"/>
  <c r="M180" i="1"/>
  <c r="V180" i="1" s="1"/>
  <c r="L180" i="1"/>
  <c r="U180" i="1" s="1"/>
  <c r="AC179" i="1"/>
  <c r="AB179" i="1"/>
  <c r="T179" i="1"/>
  <c r="R179" i="1"/>
  <c r="AA179" i="1" s="1"/>
  <c r="Q179" i="1"/>
  <c r="Z179" i="1" s="1"/>
  <c r="P179" i="1"/>
  <c r="Y179" i="1" s="1"/>
  <c r="O179" i="1"/>
  <c r="X179" i="1" s="1"/>
  <c r="N179" i="1"/>
  <c r="W179" i="1" s="1"/>
  <c r="M179" i="1"/>
  <c r="V179" i="1" s="1"/>
  <c r="L179" i="1"/>
  <c r="U179" i="1" s="1"/>
  <c r="AB178" i="1"/>
  <c r="T178" i="1"/>
  <c r="AC178" i="1" s="1"/>
  <c r="R178" i="1"/>
  <c r="AA178" i="1" s="1"/>
  <c r="Q178" i="1"/>
  <c r="Z178" i="1" s="1"/>
  <c r="P178" i="1"/>
  <c r="Y178" i="1" s="1"/>
  <c r="O178" i="1"/>
  <c r="X178" i="1" s="1"/>
  <c r="N178" i="1"/>
  <c r="W178" i="1" s="1"/>
  <c r="M178" i="1"/>
  <c r="V178" i="1" s="1"/>
  <c r="L178" i="1"/>
  <c r="U178" i="1" s="1"/>
  <c r="AB177" i="1"/>
  <c r="T177" i="1"/>
  <c r="AC177" i="1" s="1"/>
  <c r="R177" i="1"/>
  <c r="AA177" i="1" s="1"/>
  <c r="Q177" i="1"/>
  <c r="Z177" i="1" s="1"/>
  <c r="P177" i="1"/>
  <c r="Y177" i="1" s="1"/>
  <c r="O177" i="1"/>
  <c r="X177" i="1" s="1"/>
  <c r="N177" i="1"/>
  <c r="W177" i="1" s="1"/>
  <c r="M177" i="1"/>
  <c r="V177" i="1" s="1"/>
  <c r="L177" i="1"/>
  <c r="U177" i="1" s="1"/>
  <c r="AB176" i="1"/>
  <c r="V176" i="1"/>
  <c r="T176" i="1"/>
  <c r="AC176" i="1" s="1"/>
  <c r="R176" i="1"/>
  <c r="AA176" i="1" s="1"/>
  <c r="Q176" i="1"/>
  <c r="Z176" i="1" s="1"/>
  <c r="P176" i="1"/>
  <c r="Y176" i="1" s="1"/>
  <c r="O176" i="1"/>
  <c r="X176" i="1" s="1"/>
  <c r="N176" i="1"/>
  <c r="W176" i="1" s="1"/>
  <c r="M176" i="1"/>
  <c r="L176" i="1"/>
  <c r="U176" i="1" s="1"/>
  <c r="AB175" i="1"/>
  <c r="Y175" i="1"/>
  <c r="T175" i="1"/>
  <c r="AC175" i="1" s="1"/>
  <c r="R175" i="1"/>
  <c r="AA175" i="1" s="1"/>
  <c r="Q175" i="1"/>
  <c r="Z175" i="1" s="1"/>
  <c r="P175" i="1"/>
  <c r="O175" i="1"/>
  <c r="X175" i="1" s="1"/>
  <c r="N175" i="1"/>
  <c r="W175" i="1" s="1"/>
  <c r="M175" i="1"/>
  <c r="V175" i="1" s="1"/>
  <c r="L175" i="1"/>
  <c r="U175" i="1" s="1"/>
  <c r="AB174" i="1"/>
  <c r="T174" i="1"/>
  <c r="AC174" i="1" s="1"/>
  <c r="R174" i="1"/>
  <c r="AA174" i="1" s="1"/>
  <c r="Q174" i="1"/>
  <c r="Z174" i="1" s="1"/>
  <c r="P174" i="1"/>
  <c r="Y174" i="1" s="1"/>
  <c r="O174" i="1"/>
  <c r="X174" i="1" s="1"/>
  <c r="N174" i="1"/>
  <c r="W174" i="1" s="1"/>
  <c r="M174" i="1"/>
  <c r="V174" i="1" s="1"/>
  <c r="L174" i="1"/>
  <c r="U174" i="1" s="1"/>
  <c r="AB173" i="1"/>
  <c r="T173" i="1"/>
  <c r="AC173" i="1" s="1"/>
  <c r="R173" i="1"/>
  <c r="AA173" i="1" s="1"/>
  <c r="Q173" i="1"/>
  <c r="Z173" i="1" s="1"/>
  <c r="P173" i="1"/>
  <c r="Y173" i="1" s="1"/>
  <c r="O173" i="1"/>
  <c r="X173" i="1" s="1"/>
  <c r="N173" i="1"/>
  <c r="W173" i="1" s="1"/>
  <c r="M173" i="1"/>
  <c r="V173" i="1" s="1"/>
  <c r="L173" i="1"/>
  <c r="U173" i="1" s="1"/>
  <c r="AB172" i="1"/>
  <c r="T172" i="1"/>
  <c r="AC172" i="1" s="1"/>
  <c r="R172" i="1"/>
  <c r="AA172" i="1" s="1"/>
  <c r="Q172" i="1"/>
  <c r="Z172" i="1" s="1"/>
  <c r="P172" i="1"/>
  <c r="Y172" i="1" s="1"/>
  <c r="O172" i="1"/>
  <c r="X172" i="1" s="1"/>
  <c r="N172" i="1"/>
  <c r="W172" i="1" s="1"/>
  <c r="M172" i="1"/>
  <c r="V172" i="1" s="1"/>
  <c r="L172" i="1"/>
  <c r="U172" i="1" s="1"/>
  <c r="AB171" i="1"/>
  <c r="T171" i="1"/>
  <c r="AC171" i="1" s="1"/>
  <c r="R171" i="1"/>
  <c r="AA171" i="1" s="1"/>
  <c r="Q171" i="1"/>
  <c r="Z171" i="1" s="1"/>
  <c r="P171" i="1"/>
  <c r="Y171" i="1" s="1"/>
  <c r="O171" i="1"/>
  <c r="X171" i="1" s="1"/>
  <c r="N171" i="1"/>
  <c r="W171" i="1" s="1"/>
  <c r="M171" i="1"/>
  <c r="V171" i="1" s="1"/>
  <c r="L171" i="1"/>
  <c r="U171" i="1" s="1"/>
  <c r="AB170" i="1"/>
  <c r="T170" i="1"/>
  <c r="AC170" i="1" s="1"/>
  <c r="R170" i="1"/>
  <c r="AA170" i="1" s="1"/>
  <c r="Q170" i="1"/>
  <c r="Z170" i="1" s="1"/>
  <c r="P170" i="1"/>
  <c r="Y170" i="1" s="1"/>
  <c r="O170" i="1"/>
  <c r="X170" i="1" s="1"/>
  <c r="N170" i="1"/>
  <c r="W170" i="1" s="1"/>
  <c r="M170" i="1"/>
  <c r="V170" i="1" s="1"/>
  <c r="L170" i="1"/>
  <c r="U170" i="1" s="1"/>
  <c r="AB169" i="1"/>
  <c r="T169" i="1"/>
  <c r="AC169" i="1" s="1"/>
  <c r="R169" i="1"/>
  <c r="AA169" i="1" s="1"/>
  <c r="Q169" i="1"/>
  <c r="Z169" i="1" s="1"/>
  <c r="P169" i="1"/>
  <c r="Y169" i="1" s="1"/>
  <c r="O169" i="1"/>
  <c r="X169" i="1" s="1"/>
  <c r="N169" i="1"/>
  <c r="W169" i="1" s="1"/>
  <c r="M169" i="1"/>
  <c r="V169" i="1" s="1"/>
  <c r="L169" i="1"/>
  <c r="U169" i="1" s="1"/>
  <c r="AB168" i="1"/>
  <c r="T168" i="1"/>
  <c r="AC168" i="1" s="1"/>
  <c r="R168" i="1"/>
  <c r="AA168" i="1" s="1"/>
  <c r="Q168" i="1"/>
  <c r="Z168" i="1" s="1"/>
  <c r="P168" i="1"/>
  <c r="Y168" i="1" s="1"/>
  <c r="O168" i="1"/>
  <c r="X168" i="1" s="1"/>
  <c r="N168" i="1"/>
  <c r="W168" i="1" s="1"/>
  <c r="M168" i="1"/>
  <c r="V168" i="1" s="1"/>
  <c r="L168" i="1"/>
  <c r="U168" i="1" s="1"/>
  <c r="AB167" i="1"/>
  <c r="T167" i="1"/>
  <c r="AC167" i="1" s="1"/>
  <c r="R167" i="1"/>
  <c r="AA167" i="1" s="1"/>
  <c r="Q167" i="1"/>
  <c r="Z167" i="1" s="1"/>
  <c r="P167" i="1"/>
  <c r="Y167" i="1" s="1"/>
  <c r="O167" i="1"/>
  <c r="X167" i="1" s="1"/>
  <c r="N167" i="1"/>
  <c r="W167" i="1" s="1"/>
  <c r="M167" i="1"/>
  <c r="V167" i="1" s="1"/>
  <c r="L167" i="1"/>
  <c r="U167" i="1" s="1"/>
  <c r="AB166" i="1"/>
  <c r="T166" i="1"/>
  <c r="AC166" i="1" s="1"/>
  <c r="R166" i="1"/>
  <c r="AA166" i="1" s="1"/>
  <c r="Q166" i="1"/>
  <c r="Z166" i="1" s="1"/>
  <c r="P166" i="1"/>
  <c r="Y166" i="1" s="1"/>
  <c r="O166" i="1"/>
  <c r="X166" i="1" s="1"/>
  <c r="N166" i="1"/>
  <c r="W166" i="1" s="1"/>
  <c r="M166" i="1"/>
  <c r="V166" i="1" s="1"/>
  <c r="L166" i="1"/>
  <c r="U166" i="1" s="1"/>
  <c r="AB165" i="1"/>
  <c r="T165" i="1"/>
  <c r="AC165" i="1" s="1"/>
  <c r="R165" i="1"/>
  <c r="AA165" i="1" s="1"/>
  <c r="Q165" i="1"/>
  <c r="Z165" i="1" s="1"/>
  <c r="P165" i="1"/>
  <c r="Y165" i="1" s="1"/>
  <c r="O165" i="1"/>
  <c r="X165" i="1" s="1"/>
  <c r="N165" i="1"/>
  <c r="W165" i="1" s="1"/>
  <c r="M165" i="1"/>
  <c r="V165" i="1" s="1"/>
  <c r="L165" i="1"/>
  <c r="U165" i="1" s="1"/>
  <c r="AB164" i="1"/>
  <c r="T164" i="1"/>
  <c r="AC164" i="1" s="1"/>
  <c r="R164" i="1"/>
  <c r="AA164" i="1" s="1"/>
  <c r="Q164" i="1"/>
  <c r="Z164" i="1" s="1"/>
  <c r="P164" i="1"/>
  <c r="Y164" i="1" s="1"/>
  <c r="O164" i="1"/>
  <c r="X164" i="1" s="1"/>
  <c r="N164" i="1"/>
  <c r="W164" i="1" s="1"/>
  <c r="M164" i="1"/>
  <c r="V164" i="1" s="1"/>
  <c r="L164" i="1"/>
  <c r="U164" i="1" s="1"/>
  <c r="AB163" i="1"/>
  <c r="T163" i="1"/>
  <c r="AC163" i="1" s="1"/>
  <c r="R163" i="1"/>
  <c r="AA163" i="1" s="1"/>
  <c r="Q163" i="1"/>
  <c r="Z163" i="1" s="1"/>
  <c r="P163" i="1"/>
  <c r="Y163" i="1" s="1"/>
  <c r="O163" i="1"/>
  <c r="X163" i="1" s="1"/>
  <c r="N163" i="1"/>
  <c r="W163" i="1" s="1"/>
  <c r="M163" i="1"/>
  <c r="V163" i="1" s="1"/>
  <c r="L163" i="1"/>
  <c r="U163" i="1" s="1"/>
  <c r="AB162" i="1"/>
  <c r="T162" i="1"/>
  <c r="AC162" i="1" s="1"/>
  <c r="R162" i="1"/>
  <c r="AA162" i="1" s="1"/>
  <c r="Q162" i="1"/>
  <c r="Z162" i="1" s="1"/>
  <c r="P162" i="1"/>
  <c r="Y162" i="1" s="1"/>
  <c r="O162" i="1"/>
  <c r="X162" i="1" s="1"/>
  <c r="N162" i="1"/>
  <c r="W162" i="1" s="1"/>
  <c r="M162" i="1"/>
  <c r="V162" i="1" s="1"/>
  <c r="L162" i="1"/>
  <c r="U162" i="1" s="1"/>
  <c r="AB161" i="1"/>
  <c r="T161" i="1"/>
  <c r="AC161" i="1" s="1"/>
  <c r="R161" i="1"/>
  <c r="AA161" i="1" s="1"/>
  <c r="Q161" i="1"/>
  <c r="Z161" i="1" s="1"/>
  <c r="P161" i="1"/>
  <c r="Y161" i="1" s="1"/>
  <c r="O161" i="1"/>
  <c r="X161" i="1" s="1"/>
  <c r="N161" i="1"/>
  <c r="W161" i="1" s="1"/>
  <c r="M161" i="1"/>
  <c r="V161" i="1" s="1"/>
  <c r="L161" i="1"/>
  <c r="U161" i="1" s="1"/>
  <c r="AB160" i="1"/>
  <c r="T160" i="1"/>
  <c r="AC160" i="1" s="1"/>
  <c r="R160" i="1"/>
  <c r="AA160" i="1" s="1"/>
  <c r="Q160" i="1"/>
  <c r="Z160" i="1" s="1"/>
  <c r="P160" i="1"/>
  <c r="Y160" i="1" s="1"/>
  <c r="O160" i="1"/>
  <c r="X160" i="1" s="1"/>
  <c r="N160" i="1"/>
  <c r="W160" i="1" s="1"/>
  <c r="M160" i="1"/>
  <c r="V160" i="1" s="1"/>
  <c r="L160" i="1"/>
  <c r="U160" i="1" s="1"/>
  <c r="AB159" i="1"/>
  <c r="T159" i="1"/>
  <c r="AC159" i="1" s="1"/>
  <c r="R159" i="1"/>
  <c r="AA159" i="1" s="1"/>
  <c r="Q159" i="1"/>
  <c r="Z159" i="1" s="1"/>
  <c r="P159" i="1"/>
  <c r="Y159" i="1" s="1"/>
  <c r="O159" i="1"/>
  <c r="X159" i="1" s="1"/>
  <c r="N159" i="1"/>
  <c r="W159" i="1" s="1"/>
  <c r="M159" i="1"/>
  <c r="V159" i="1" s="1"/>
  <c r="L159" i="1"/>
  <c r="U159" i="1" s="1"/>
  <c r="AB158" i="1"/>
  <c r="T158" i="1"/>
  <c r="AC158" i="1" s="1"/>
  <c r="R158" i="1"/>
  <c r="AA158" i="1" s="1"/>
  <c r="Q158" i="1"/>
  <c r="Z158" i="1" s="1"/>
  <c r="P158" i="1"/>
  <c r="Y158" i="1" s="1"/>
  <c r="O158" i="1"/>
  <c r="X158" i="1" s="1"/>
  <c r="N158" i="1"/>
  <c r="W158" i="1" s="1"/>
  <c r="M158" i="1"/>
  <c r="V158" i="1" s="1"/>
  <c r="L158" i="1"/>
  <c r="U158" i="1" s="1"/>
  <c r="AB157" i="1"/>
  <c r="T157" i="1"/>
  <c r="AC157" i="1" s="1"/>
  <c r="R157" i="1"/>
  <c r="AA157" i="1" s="1"/>
  <c r="Q157" i="1"/>
  <c r="Z157" i="1" s="1"/>
  <c r="P157" i="1"/>
  <c r="Y157" i="1" s="1"/>
  <c r="O157" i="1"/>
  <c r="X157" i="1" s="1"/>
  <c r="N157" i="1"/>
  <c r="W157" i="1" s="1"/>
  <c r="M157" i="1"/>
  <c r="V157" i="1" s="1"/>
  <c r="L157" i="1"/>
  <c r="U157" i="1" s="1"/>
  <c r="AB156" i="1"/>
  <c r="T156" i="1"/>
  <c r="AC156" i="1" s="1"/>
  <c r="R156" i="1"/>
  <c r="AA156" i="1" s="1"/>
  <c r="Q156" i="1"/>
  <c r="Z156" i="1" s="1"/>
  <c r="P156" i="1"/>
  <c r="Y156" i="1" s="1"/>
  <c r="O156" i="1"/>
  <c r="X156" i="1" s="1"/>
  <c r="N156" i="1"/>
  <c r="W156" i="1" s="1"/>
  <c r="M156" i="1"/>
  <c r="V156" i="1" s="1"/>
  <c r="L156" i="1"/>
  <c r="U156" i="1" s="1"/>
  <c r="AB155" i="1"/>
  <c r="T155" i="1"/>
  <c r="AC155" i="1" s="1"/>
  <c r="R155" i="1"/>
  <c r="AA155" i="1" s="1"/>
  <c r="Q155" i="1"/>
  <c r="Z155" i="1" s="1"/>
  <c r="P155" i="1"/>
  <c r="Y155" i="1" s="1"/>
  <c r="O155" i="1"/>
  <c r="X155" i="1" s="1"/>
  <c r="N155" i="1"/>
  <c r="W155" i="1" s="1"/>
  <c r="M155" i="1"/>
  <c r="V155" i="1" s="1"/>
  <c r="L155" i="1"/>
  <c r="U155" i="1" s="1"/>
  <c r="AB154" i="1"/>
  <c r="T154" i="1"/>
  <c r="AC154" i="1" s="1"/>
  <c r="R154" i="1"/>
  <c r="AA154" i="1" s="1"/>
  <c r="Q154" i="1"/>
  <c r="Z154" i="1" s="1"/>
  <c r="P154" i="1"/>
  <c r="Y154" i="1" s="1"/>
  <c r="O154" i="1"/>
  <c r="X154" i="1" s="1"/>
  <c r="N154" i="1"/>
  <c r="W154" i="1" s="1"/>
  <c r="M154" i="1"/>
  <c r="V154" i="1" s="1"/>
  <c r="L154" i="1"/>
  <c r="U154" i="1" s="1"/>
  <c r="AB153" i="1"/>
  <c r="T153" i="1"/>
  <c r="AC153" i="1" s="1"/>
  <c r="R153" i="1"/>
  <c r="AA153" i="1" s="1"/>
  <c r="Q153" i="1"/>
  <c r="Z153" i="1" s="1"/>
  <c r="P153" i="1"/>
  <c r="Y153" i="1" s="1"/>
  <c r="O153" i="1"/>
  <c r="X153" i="1" s="1"/>
  <c r="N153" i="1"/>
  <c r="W153" i="1" s="1"/>
  <c r="M153" i="1"/>
  <c r="V153" i="1" s="1"/>
  <c r="L153" i="1"/>
  <c r="U153" i="1" s="1"/>
  <c r="AB152" i="1"/>
  <c r="T152" i="1"/>
  <c r="AC152" i="1" s="1"/>
  <c r="R152" i="1"/>
  <c r="AA152" i="1" s="1"/>
  <c r="Q152" i="1"/>
  <c r="Z152" i="1" s="1"/>
  <c r="P152" i="1"/>
  <c r="Y152" i="1" s="1"/>
  <c r="O152" i="1"/>
  <c r="X152" i="1" s="1"/>
  <c r="N152" i="1"/>
  <c r="W152" i="1" s="1"/>
  <c r="M152" i="1"/>
  <c r="V152" i="1" s="1"/>
  <c r="L152" i="1"/>
  <c r="U152" i="1" s="1"/>
  <c r="AB151" i="1"/>
  <c r="T151" i="1"/>
  <c r="AC151" i="1" s="1"/>
  <c r="R151" i="1"/>
  <c r="AA151" i="1" s="1"/>
  <c r="Q151" i="1"/>
  <c r="Z151" i="1" s="1"/>
  <c r="P151" i="1"/>
  <c r="Y151" i="1" s="1"/>
  <c r="O151" i="1"/>
  <c r="X151" i="1" s="1"/>
  <c r="N151" i="1"/>
  <c r="W151" i="1" s="1"/>
  <c r="M151" i="1"/>
  <c r="V151" i="1" s="1"/>
  <c r="L151" i="1"/>
  <c r="U151" i="1" s="1"/>
  <c r="AB150" i="1"/>
  <c r="T150" i="1"/>
  <c r="AC150" i="1" s="1"/>
  <c r="R150" i="1"/>
  <c r="AA150" i="1" s="1"/>
  <c r="Q150" i="1"/>
  <c r="Z150" i="1" s="1"/>
  <c r="P150" i="1"/>
  <c r="Y150" i="1" s="1"/>
  <c r="O150" i="1"/>
  <c r="X150" i="1" s="1"/>
  <c r="N150" i="1"/>
  <c r="W150" i="1" s="1"/>
  <c r="M150" i="1"/>
  <c r="V150" i="1" s="1"/>
  <c r="L150" i="1"/>
  <c r="U150" i="1" s="1"/>
  <c r="AB149" i="1"/>
  <c r="T149" i="1"/>
  <c r="AC149" i="1" s="1"/>
  <c r="R149" i="1"/>
  <c r="AA149" i="1" s="1"/>
  <c r="Q149" i="1"/>
  <c r="Z149" i="1" s="1"/>
  <c r="P149" i="1"/>
  <c r="Y149" i="1" s="1"/>
  <c r="O149" i="1"/>
  <c r="X149" i="1" s="1"/>
  <c r="N149" i="1"/>
  <c r="W149" i="1" s="1"/>
  <c r="M149" i="1"/>
  <c r="V149" i="1" s="1"/>
  <c r="L149" i="1"/>
  <c r="U149" i="1" s="1"/>
  <c r="AB148" i="1"/>
  <c r="T148" i="1"/>
  <c r="AC148" i="1" s="1"/>
  <c r="R148" i="1"/>
  <c r="AA148" i="1" s="1"/>
  <c r="Q148" i="1"/>
  <c r="Z148" i="1" s="1"/>
  <c r="P148" i="1"/>
  <c r="Y148" i="1" s="1"/>
  <c r="O148" i="1"/>
  <c r="X148" i="1" s="1"/>
  <c r="N148" i="1"/>
  <c r="W148" i="1" s="1"/>
  <c r="M148" i="1"/>
  <c r="V148" i="1" s="1"/>
  <c r="L148" i="1"/>
  <c r="U148" i="1" s="1"/>
  <c r="AB147" i="1"/>
  <c r="T147" i="1"/>
  <c r="AC147" i="1" s="1"/>
  <c r="R147" i="1"/>
  <c r="AA147" i="1" s="1"/>
  <c r="Q147" i="1"/>
  <c r="Z147" i="1" s="1"/>
  <c r="P147" i="1"/>
  <c r="Y147" i="1" s="1"/>
  <c r="O147" i="1"/>
  <c r="X147" i="1" s="1"/>
  <c r="N147" i="1"/>
  <c r="W147" i="1" s="1"/>
  <c r="M147" i="1"/>
  <c r="V147" i="1" s="1"/>
  <c r="L147" i="1"/>
  <c r="U147" i="1" s="1"/>
  <c r="AB146" i="1"/>
  <c r="T146" i="1"/>
  <c r="AC146" i="1" s="1"/>
  <c r="R146" i="1"/>
  <c r="AA146" i="1" s="1"/>
  <c r="Q146" i="1"/>
  <c r="Z146" i="1" s="1"/>
  <c r="P146" i="1"/>
  <c r="Y146" i="1" s="1"/>
  <c r="O146" i="1"/>
  <c r="X146" i="1" s="1"/>
  <c r="N146" i="1"/>
  <c r="W146" i="1" s="1"/>
  <c r="M146" i="1"/>
  <c r="V146" i="1" s="1"/>
  <c r="L146" i="1"/>
  <c r="U146" i="1" s="1"/>
  <c r="AB145" i="1"/>
  <c r="T145" i="1"/>
  <c r="AC145" i="1" s="1"/>
  <c r="R145" i="1"/>
  <c r="AA145" i="1" s="1"/>
  <c r="Q145" i="1"/>
  <c r="Z145" i="1" s="1"/>
  <c r="P145" i="1"/>
  <c r="Y145" i="1" s="1"/>
  <c r="O145" i="1"/>
  <c r="X145" i="1" s="1"/>
  <c r="N145" i="1"/>
  <c r="W145" i="1" s="1"/>
  <c r="M145" i="1"/>
  <c r="V145" i="1" s="1"/>
  <c r="L145" i="1"/>
  <c r="U145" i="1" s="1"/>
  <c r="AB144" i="1"/>
  <c r="T144" i="1"/>
  <c r="AC144" i="1" s="1"/>
  <c r="R144" i="1"/>
  <c r="AA144" i="1" s="1"/>
  <c r="Q144" i="1"/>
  <c r="Z144" i="1" s="1"/>
  <c r="P144" i="1"/>
  <c r="Y144" i="1" s="1"/>
  <c r="O144" i="1"/>
  <c r="X144" i="1" s="1"/>
  <c r="N144" i="1"/>
  <c r="W144" i="1" s="1"/>
  <c r="M144" i="1"/>
  <c r="V144" i="1" s="1"/>
  <c r="L144" i="1"/>
  <c r="U144" i="1" s="1"/>
  <c r="AB143" i="1"/>
  <c r="T143" i="1"/>
  <c r="AC143" i="1" s="1"/>
  <c r="R143" i="1"/>
  <c r="AA143" i="1" s="1"/>
  <c r="Q143" i="1"/>
  <c r="Z143" i="1" s="1"/>
  <c r="P143" i="1"/>
  <c r="Y143" i="1" s="1"/>
  <c r="O143" i="1"/>
  <c r="X143" i="1" s="1"/>
  <c r="N143" i="1"/>
  <c r="W143" i="1" s="1"/>
  <c r="M143" i="1"/>
  <c r="V143" i="1" s="1"/>
  <c r="L143" i="1"/>
  <c r="U143" i="1" s="1"/>
  <c r="AB142" i="1"/>
  <c r="T142" i="1"/>
  <c r="AC142" i="1" s="1"/>
  <c r="R142" i="1"/>
  <c r="AA142" i="1" s="1"/>
  <c r="Q142" i="1"/>
  <c r="Z142" i="1" s="1"/>
  <c r="P142" i="1"/>
  <c r="Y142" i="1" s="1"/>
  <c r="O142" i="1"/>
  <c r="X142" i="1" s="1"/>
  <c r="N142" i="1"/>
  <c r="W142" i="1" s="1"/>
  <c r="M142" i="1"/>
  <c r="V142" i="1" s="1"/>
  <c r="L142" i="1"/>
  <c r="U142" i="1" s="1"/>
  <c r="AB141" i="1"/>
  <c r="T141" i="1"/>
  <c r="AC141" i="1" s="1"/>
  <c r="R141" i="1"/>
  <c r="AA141" i="1" s="1"/>
  <c r="Q141" i="1"/>
  <c r="Z141" i="1" s="1"/>
  <c r="P141" i="1"/>
  <c r="Y141" i="1" s="1"/>
  <c r="O141" i="1"/>
  <c r="X141" i="1" s="1"/>
  <c r="N141" i="1"/>
  <c r="W141" i="1" s="1"/>
  <c r="M141" i="1"/>
  <c r="V141" i="1" s="1"/>
  <c r="L141" i="1"/>
  <c r="U141" i="1" s="1"/>
  <c r="AB140" i="1"/>
  <c r="T140" i="1"/>
  <c r="AC140" i="1" s="1"/>
  <c r="R140" i="1"/>
  <c r="AA140" i="1" s="1"/>
  <c r="Q140" i="1"/>
  <c r="Z140" i="1" s="1"/>
  <c r="P140" i="1"/>
  <c r="Y140" i="1" s="1"/>
  <c r="O140" i="1"/>
  <c r="X140" i="1" s="1"/>
  <c r="N140" i="1"/>
  <c r="W140" i="1" s="1"/>
  <c r="M140" i="1"/>
  <c r="V140" i="1" s="1"/>
  <c r="L140" i="1"/>
  <c r="U140" i="1" s="1"/>
  <c r="AB139" i="1"/>
  <c r="T139" i="1"/>
  <c r="AC139" i="1" s="1"/>
  <c r="R139" i="1"/>
  <c r="AA139" i="1" s="1"/>
  <c r="Q139" i="1"/>
  <c r="Z139" i="1" s="1"/>
  <c r="P139" i="1"/>
  <c r="Y139" i="1" s="1"/>
  <c r="O139" i="1"/>
  <c r="X139" i="1" s="1"/>
  <c r="N139" i="1"/>
  <c r="W139" i="1" s="1"/>
  <c r="M139" i="1"/>
  <c r="V139" i="1" s="1"/>
  <c r="L139" i="1"/>
  <c r="U139" i="1" s="1"/>
  <c r="AB138" i="1"/>
  <c r="T138" i="1"/>
  <c r="AC138" i="1" s="1"/>
  <c r="R138" i="1"/>
  <c r="AA138" i="1" s="1"/>
  <c r="Q138" i="1"/>
  <c r="Z138" i="1" s="1"/>
  <c r="P138" i="1"/>
  <c r="Y138" i="1" s="1"/>
  <c r="O138" i="1"/>
  <c r="X138" i="1" s="1"/>
  <c r="N138" i="1"/>
  <c r="W138" i="1" s="1"/>
  <c r="M138" i="1"/>
  <c r="V138" i="1" s="1"/>
  <c r="L138" i="1"/>
  <c r="U138" i="1" s="1"/>
  <c r="AB137" i="1"/>
  <c r="T137" i="1"/>
  <c r="AC137" i="1" s="1"/>
  <c r="R137" i="1"/>
  <c r="AA137" i="1" s="1"/>
  <c r="Q137" i="1"/>
  <c r="Z137" i="1" s="1"/>
  <c r="P137" i="1"/>
  <c r="Y137" i="1" s="1"/>
  <c r="O137" i="1"/>
  <c r="X137" i="1" s="1"/>
  <c r="N137" i="1"/>
  <c r="W137" i="1" s="1"/>
  <c r="M137" i="1"/>
  <c r="V137" i="1" s="1"/>
  <c r="L137" i="1"/>
  <c r="U137" i="1" s="1"/>
  <c r="AB136" i="1"/>
  <c r="T136" i="1"/>
  <c r="AC136" i="1" s="1"/>
  <c r="R136" i="1"/>
  <c r="AA136" i="1" s="1"/>
  <c r="Q136" i="1"/>
  <c r="Z136" i="1" s="1"/>
  <c r="P136" i="1"/>
  <c r="Y136" i="1" s="1"/>
  <c r="O136" i="1"/>
  <c r="X136" i="1" s="1"/>
  <c r="N136" i="1"/>
  <c r="W136" i="1" s="1"/>
  <c r="M136" i="1"/>
  <c r="V136" i="1" s="1"/>
  <c r="L136" i="1"/>
  <c r="U136" i="1" s="1"/>
  <c r="AB135" i="1"/>
  <c r="T135" i="1"/>
  <c r="AC135" i="1" s="1"/>
  <c r="R135" i="1"/>
  <c r="AA135" i="1" s="1"/>
  <c r="Q135" i="1"/>
  <c r="Z135" i="1" s="1"/>
  <c r="P135" i="1"/>
  <c r="Y135" i="1" s="1"/>
  <c r="O135" i="1"/>
  <c r="X135" i="1" s="1"/>
  <c r="N135" i="1"/>
  <c r="W135" i="1" s="1"/>
  <c r="M135" i="1"/>
  <c r="V135" i="1" s="1"/>
  <c r="L135" i="1"/>
  <c r="U135" i="1" s="1"/>
  <c r="AB134" i="1"/>
  <c r="T134" i="1"/>
  <c r="AC134" i="1" s="1"/>
  <c r="R134" i="1"/>
  <c r="AA134" i="1" s="1"/>
  <c r="Q134" i="1"/>
  <c r="Z134" i="1" s="1"/>
  <c r="P134" i="1"/>
  <c r="Y134" i="1" s="1"/>
  <c r="O134" i="1"/>
  <c r="X134" i="1" s="1"/>
  <c r="N134" i="1"/>
  <c r="W134" i="1" s="1"/>
  <c r="M134" i="1"/>
  <c r="V134" i="1" s="1"/>
  <c r="L134" i="1"/>
  <c r="U134" i="1" s="1"/>
  <c r="AB133" i="1"/>
  <c r="T133" i="1"/>
  <c r="AC133" i="1" s="1"/>
  <c r="R133" i="1"/>
  <c r="AA133" i="1" s="1"/>
  <c r="Q133" i="1"/>
  <c r="Z133" i="1" s="1"/>
  <c r="P133" i="1"/>
  <c r="Y133" i="1" s="1"/>
  <c r="O133" i="1"/>
  <c r="X133" i="1" s="1"/>
  <c r="N133" i="1"/>
  <c r="W133" i="1" s="1"/>
  <c r="M133" i="1"/>
  <c r="V133" i="1" s="1"/>
  <c r="L133" i="1"/>
  <c r="U133" i="1" s="1"/>
  <c r="AB132" i="1"/>
  <c r="T132" i="1"/>
  <c r="AC132" i="1" s="1"/>
  <c r="R132" i="1"/>
  <c r="AA132" i="1" s="1"/>
  <c r="Q132" i="1"/>
  <c r="Z132" i="1" s="1"/>
  <c r="P132" i="1"/>
  <c r="Y132" i="1" s="1"/>
  <c r="O132" i="1"/>
  <c r="X132" i="1" s="1"/>
  <c r="N132" i="1"/>
  <c r="W132" i="1" s="1"/>
  <c r="M132" i="1"/>
  <c r="V132" i="1" s="1"/>
  <c r="L132" i="1"/>
  <c r="U132" i="1" s="1"/>
  <c r="AB131" i="1"/>
  <c r="T131" i="1"/>
  <c r="AC131" i="1" s="1"/>
  <c r="R131" i="1"/>
  <c r="AA131" i="1" s="1"/>
  <c r="Q131" i="1"/>
  <c r="Z131" i="1" s="1"/>
  <c r="P131" i="1"/>
  <c r="Y131" i="1" s="1"/>
  <c r="O131" i="1"/>
  <c r="X131" i="1" s="1"/>
  <c r="N131" i="1"/>
  <c r="W131" i="1" s="1"/>
  <c r="M131" i="1"/>
  <c r="V131" i="1" s="1"/>
  <c r="L131" i="1"/>
  <c r="U131" i="1" s="1"/>
  <c r="AB130" i="1"/>
  <c r="T130" i="1"/>
  <c r="AC130" i="1" s="1"/>
  <c r="R130" i="1"/>
  <c r="AA130" i="1" s="1"/>
  <c r="Q130" i="1"/>
  <c r="Z130" i="1" s="1"/>
  <c r="P130" i="1"/>
  <c r="Y130" i="1" s="1"/>
  <c r="O130" i="1"/>
  <c r="X130" i="1" s="1"/>
  <c r="N130" i="1"/>
  <c r="W130" i="1" s="1"/>
  <c r="M130" i="1"/>
  <c r="V130" i="1" s="1"/>
  <c r="L130" i="1"/>
  <c r="U130" i="1" s="1"/>
  <c r="AC129" i="1"/>
  <c r="AB129" i="1"/>
  <c r="T129" i="1"/>
  <c r="R129" i="1"/>
  <c r="AA129" i="1" s="1"/>
  <c r="Q129" i="1"/>
  <c r="Z129" i="1" s="1"/>
  <c r="P129" i="1"/>
  <c r="Y129" i="1" s="1"/>
  <c r="O129" i="1"/>
  <c r="X129" i="1" s="1"/>
  <c r="N129" i="1"/>
  <c r="W129" i="1" s="1"/>
  <c r="M129" i="1"/>
  <c r="V129" i="1" s="1"/>
  <c r="L129" i="1"/>
  <c r="U129" i="1" s="1"/>
  <c r="AB128" i="1"/>
  <c r="T128" i="1"/>
  <c r="AC128" i="1" s="1"/>
  <c r="R128" i="1"/>
  <c r="AA128" i="1" s="1"/>
  <c r="Q128" i="1"/>
  <c r="Z128" i="1" s="1"/>
  <c r="P128" i="1"/>
  <c r="Y128" i="1" s="1"/>
  <c r="O128" i="1"/>
  <c r="X128" i="1" s="1"/>
  <c r="N128" i="1"/>
  <c r="W128" i="1" s="1"/>
  <c r="M128" i="1"/>
  <c r="V128" i="1" s="1"/>
  <c r="L128" i="1"/>
  <c r="U128" i="1" s="1"/>
  <c r="AB127" i="1"/>
  <c r="T127" i="1"/>
  <c r="AC127" i="1" s="1"/>
  <c r="R127" i="1"/>
  <c r="AA127" i="1" s="1"/>
  <c r="Q127" i="1"/>
  <c r="Z127" i="1" s="1"/>
  <c r="P127" i="1"/>
  <c r="Y127" i="1" s="1"/>
  <c r="O127" i="1"/>
  <c r="X127" i="1" s="1"/>
  <c r="N127" i="1"/>
  <c r="W127" i="1" s="1"/>
  <c r="M127" i="1"/>
  <c r="V127" i="1" s="1"/>
  <c r="L127" i="1"/>
  <c r="U127" i="1" s="1"/>
  <c r="AB126" i="1"/>
  <c r="T126" i="1"/>
  <c r="AC126" i="1" s="1"/>
  <c r="R126" i="1"/>
  <c r="AA126" i="1" s="1"/>
  <c r="Q126" i="1"/>
  <c r="Z126" i="1" s="1"/>
  <c r="P126" i="1"/>
  <c r="Y126" i="1" s="1"/>
  <c r="O126" i="1"/>
  <c r="X126" i="1" s="1"/>
  <c r="N126" i="1"/>
  <c r="W126" i="1" s="1"/>
  <c r="M126" i="1"/>
  <c r="V126" i="1" s="1"/>
  <c r="L126" i="1"/>
  <c r="U126" i="1" s="1"/>
  <c r="AB125" i="1"/>
  <c r="T125" i="1"/>
  <c r="AC125" i="1" s="1"/>
  <c r="R125" i="1"/>
  <c r="AA125" i="1" s="1"/>
  <c r="Q125" i="1"/>
  <c r="Z125" i="1" s="1"/>
  <c r="P125" i="1"/>
  <c r="Y125" i="1" s="1"/>
  <c r="O125" i="1"/>
  <c r="X125" i="1" s="1"/>
  <c r="N125" i="1"/>
  <c r="W125" i="1" s="1"/>
  <c r="M125" i="1"/>
  <c r="V125" i="1" s="1"/>
  <c r="L125" i="1"/>
  <c r="U125" i="1" s="1"/>
  <c r="AB124" i="1"/>
  <c r="T124" i="1"/>
  <c r="AC124" i="1" s="1"/>
  <c r="R124" i="1"/>
  <c r="AA124" i="1" s="1"/>
  <c r="Q124" i="1"/>
  <c r="Z124" i="1" s="1"/>
  <c r="P124" i="1"/>
  <c r="Y124" i="1" s="1"/>
  <c r="O124" i="1"/>
  <c r="X124" i="1" s="1"/>
  <c r="N124" i="1"/>
  <c r="W124" i="1" s="1"/>
  <c r="M124" i="1"/>
  <c r="V124" i="1" s="1"/>
  <c r="L124" i="1"/>
  <c r="U124" i="1" s="1"/>
  <c r="AB123" i="1"/>
  <c r="T123" i="1"/>
  <c r="AC123" i="1" s="1"/>
  <c r="R123" i="1"/>
  <c r="AA123" i="1" s="1"/>
  <c r="Q123" i="1"/>
  <c r="Z123" i="1" s="1"/>
  <c r="P123" i="1"/>
  <c r="Y123" i="1" s="1"/>
  <c r="O123" i="1"/>
  <c r="X123" i="1" s="1"/>
  <c r="N123" i="1"/>
  <c r="W123" i="1" s="1"/>
  <c r="M123" i="1"/>
  <c r="V123" i="1" s="1"/>
  <c r="L123" i="1"/>
  <c r="U123" i="1" s="1"/>
  <c r="AB122" i="1"/>
  <c r="T122" i="1"/>
  <c r="AC122" i="1" s="1"/>
  <c r="R122" i="1"/>
  <c r="AA122" i="1" s="1"/>
  <c r="Q122" i="1"/>
  <c r="Z122" i="1" s="1"/>
  <c r="P122" i="1"/>
  <c r="Y122" i="1" s="1"/>
  <c r="O122" i="1"/>
  <c r="X122" i="1" s="1"/>
  <c r="N122" i="1"/>
  <c r="W122" i="1" s="1"/>
  <c r="M122" i="1"/>
  <c r="V122" i="1" s="1"/>
  <c r="L122" i="1"/>
  <c r="U122" i="1" s="1"/>
  <c r="AB121" i="1"/>
  <c r="T121" i="1"/>
  <c r="AC121" i="1" s="1"/>
  <c r="R121" i="1"/>
  <c r="AA121" i="1" s="1"/>
  <c r="Q121" i="1"/>
  <c r="Z121" i="1" s="1"/>
  <c r="P121" i="1"/>
  <c r="Y121" i="1" s="1"/>
  <c r="O121" i="1"/>
  <c r="X121" i="1" s="1"/>
  <c r="N121" i="1"/>
  <c r="W121" i="1" s="1"/>
  <c r="M121" i="1"/>
  <c r="V121" i="1" s="1"/>
  <c r="L121" i="1"/>
  <c r="U121" i="1" s="1"/>
  <c r="AB120" i="1"/>
  <c r="T120" i="1"/>
  <c r="AC120" i="1" s="1"/>
  <c r="R120" i="1"/>
  <c r="AA120" i="1" s="1"/>
  <c r="Q120" i="1"/>
  <c r="Z120" i="1" s="1"/>
  <c r="P120" i="1"/>
  <c r="Y120" i="1" s="1"/>
  <c r="O120" i="1"/>
  <c r="X120" i="1" s="1"/>
  <c r="N120" i="1"/>
  <c r="W120" i="1" s="1"/>
  <c r="M120" i="1"/>
  <c r="V120" i="1" s="1"/>
  <c r="L120" i="1"/>
  <c r="U120" i="1" s="1"/>
  <c r="AB119" i="1"/>
  <c r="T119" i="1"/>
  <c r="AC119" i="1" s="1"/>
  <c r="R119" i="1"/>
  <c r="AA119" i="1" s="1"/>
  <c r="Q119" i="1"/>
  <c r="Z119" i="1" s="1"/>
  <c r="P119" i="1"/>
  <c r="Y119" i="1" s="1"/>
  <c r="O119" i="1"/>
  <c r="X119" i="1" s="1"/>
  <c r="N119" i="1"/>
  <c r="W119" i="1" s="1"/>
  <c r="M119" i="1"/>
  <c r="V119" i="1" s="1"/>
  <c r="L119" i="1"/>
  <c r="U119" i="1" s="1"/>
  <c r="AB118" i="1"/>
  <c r="T118" i="1"/>
  <c r="AC118" i="1" s="1"/>
  <c r="R118" i="1"/>
  <c r="AA118" i="1" s="1"/>
  <c r="Q118" i="1"/>
  <c r="Z118" i="1" s="1"/>
  <c r="P118" i="1"/>
  <c r="Y118" i="1" s="1"/>
  <c r="O118" i="1"/>
  <c r="X118" i="1" s="1"/>
  <c r="N118" i="1"/>
  <c r="W118" i="1" s="1"/>
  <c r="M118" i="1"/>
  <c r="V118" i="1" s="1"/>
  <c r="L118" i="1"/>
  <c r="U118" i="1" s="1"/>
  <c r="AB117" i="1"/>
  <c r="T117" i="1"/>
  <c r="AC117" i="1" s="1"/>
  <c r="R117" i="1"/>
  <c r="AA117" i="1" s="1"/>
  <c r="Q117" i="1"/>
  <c r="Z117" i="1" s="1"/>
  <c r="P117" i="1"/>
  <c r="Y117" i="1" s="1"/>
  <c r="O117" i="1"/>
  <c r="X117" i="1" s="1"/>
  <c r="N117" i="1"/>
  <c r="W117" i="1" s="1"/>
  <c r="M117" i="1"/>
  <c r="V117" i="1" s="1"/>
  <c r="L117" i="1"/>
  <c r="U117" i="1" s="1"/>
  <c r="AB116" i="1"/>
  <c r="T116" i="1"/>
  <c r="AC116" i="1" s="1"/>
  <c r="R116" i="1"/>
  <c r="AA116" i="1" s="1"/>
  <c r="Q116" i="1"/>
  <c r="Z116" i="1" s="1"/>
  <c r="P116" i="1"/>
  <c r="Y116" i="1" s="1"/>
  <c r="O116" i="1"/>
  <c r="X116" i="1" s="1"/>
  <c r="N116" i="1"/>
  <c r="W116" i="1" s="1"/>
  <c r="M116" i="1"/>
  <c r="V116" i="1" s="1"/>
  <c r="L116" i="1"/>
  <c r="U116" i="1" s="1"/>
  <c r="AB115" i="1"/>
  <c r="T115" i="1"/>
  <c r="AC115" i="1" s="1"/>
  <c r="R115" i="1"/>
  <c r="AA115" i="1" s="1"/>
  <c r="Q115" i="1"/>
  <c r="Z115" i="1" s="1"/>
  <c r="P115" i="1"/>
  <c r="Y115" i="1" s="1"/>
  <c r="O115" i="1"/>
  <c r="X115" i="1" s="1"/>
  <c r="N115" i="1"/>
  <c r="W115" i="1" s="1"/>
  <c r="M115" i="1"/>
  <c r="V115" i="1" s="1"/>
  <c r="L115" i="1"/>
  <c r="U115" i="1" s="1"/>
  <c r="AB114" i="1"/>
  <c r="T114" i="1"/>
  <c r="AC114" i="1" s="1"/>
  <c r="R114" i="1"/>
  <c r="AA114" i="1" s="1"/>
  <c r="Q114" i="1"/>
  <c r="Z114" i="1" s="1"/>
  <c r="P114" i="1"/>
  <c r="Y114" i="1" s="1"/>
  <c r="O114" i="1"/>
  <c r="X114" i="1" s="1"/>
  <c r="N114" i="1"/>
  <c r="W114" i="1" s="1"/>
  <c r="M114" i="1"/>
  <c r="V114" i="1" s="1"/>
  <c r="L114" i="1"/>
  <c r="U114" i="1" s="1"/>
  <c r="AB113" i="1"/>
  <c r="T113" i="1"/>
  <c r="AC113" i="1" s="1"/>
  <c r="R113" i="1"/>
  <c r="AA113" i="1" s="1"/>
  <c r="Q113" i="1"/>
  <c r="Z113" i="1" s="1"/>
  <c r="P113" i="1"/>
  <c r="Y113" i="1" s="1"/>
  <c r="O113" i="1"/>
  <c r="X113" i="1" s="1"/>
  <c r="N113" i="1"/>
  <c r="W113" i="1" s="1"/>
  <c r="M113" i="1"/>
  <c r="V113" i="1" s="1"/>
  <c r="L113" i="1"/>
  <c r="U113" i="1" s="1"/>
  <c r="AB112" i="1"/>
  <c r="T112" i="1"/>
  <c r="AC112" i="1" s="1"/>
  <c r="R112" i="1"/>
  <c r="AA112" i="1" s="1"/>
  <c r="Q112" i="1"/>
  <c r="Z112" i="1" s="1"/>
  <c r="P112" i="1"/>
  <c r="Y112" i="1" s="1"/>
  <c r="O112" i="1"/>
  <c r="X112" i="1" s="1"/>
  <c r="N112" i="1"/>
  <c r="W112" i="1" s="1"/>
  <c r="M112" i="1"/>
  <c r="V112" i="1" s="1"/>
  <c r="L112" i="1"/>
  <c r="U112" i="1" s="1"/>
  <c r="AB111" i="1"/>
  <c r="T111" i="1"/>
  <c r="AC111" i="1" s="1"/>
  <c r="R111" i="1"/>
  <c r="AA111" i="1" s="1"/>
  <c r="Q111" i="1"/>
  <c r="Z111" i="1" s="1"/>
  <c r="P111" i="1"/>
  <c r="Y111" i="1" s="1"/>
  <c r="O111" i="1"/>
  <c r="X111" i="1" s="1"/>
  <c r="N111" i="1"/>
  <c r="W111" i="1" s="1"/>
  <c r="M111" i="1"/>
  <c r="V111" i="1" s="1"/>
  <c r="L111" i="1"/>
  <c r="U111" i="1" s="1"/>
  <c r="AB110" i="1"/>
  <c r="T110" i="1"/>
  <c r="AC110" i="1" s="1"/>
  <c r="R110" i="1"/>
  <c r="AA110" i="1" s="1"/>
  <c r="Q110" i="1"/>
  <c r="Z110" i="1" s="1"/>
  <c r="P110" i="1"/>
  <c r="Y110" i="1" s="1"/>
  <c r="O110" i="1"/>
  <c r="X110" i="1" s="1"/>
  <c r="N110" i="1"/>
  <c r="W110" i="1" s="1"/>
  <c r="M110" i="1"/>
  <c r="V110" i="1" s="1"/>
  <c r="L110" i="1"/>
  <c r="U110" i="1" s="1"/>
  <c r="AB109" i="1"/>
  <c r="T109" i="1"/>
  <c r="AC109" i="1" s="1"/>
  <c r="R109" i="1"/>
  <c r="AA109" i="1" s="1"/>
  <c r="Q109" i="1"/>
  <c r="Z109" i="1" s="1"/>
  <c r="P109" i="1"/>
  <c r="Y109" i="1" s="1"/>
  <c r="O109" i="1"/>
  <c r="X109" i="1" s="1"/>
  <c r="N109" i="1"/>
  <c r="W109" i="1" s="1"/>
  <c r="M109" i="1"/>
  <c r="V109" i="1" s="1"/>
  <c r="L109" i="1"/>
  <c r="U109" i="1" s="1"/>
  <c r="AB108" i="1"/>
  <c r="T108" i="1"/>
  <c r="AC108" i="1" s="1"/>
  <c r="R108" i="1"/>
  <c r="AA108" i="1" s="1"/>
  <c r="Q108" i="1"/>
  <c r="Z108" i="1" s="1"/>
  <c r="P108" i="1"/>
  <c r="Y108" i="1" s="1"/>
  <c r="O108" i="1"/>
  <c r="X108" i="1" s="1"/>
  <c r="N108" i="1"/>
  <c r="W108" i="1" s="1"/>
  <c r="M108" i="1"/>
  <c r="V108" i="1" s="1"/>
  <c r="L108" i="1"/>
  <c r="U108" i="1" s="1"/>
  <c r="AB107" i="1"/>
  <c r="T107" i="1"/>
  <c r="AC107" i="1" s="1"/>
  <c r="R107" i="1"/>
  <c r="AA107" i="1" s="1"/>
  <c r="Q107" i="1"/>
  <c r="Z107" i="1" s="1"/>
  <c r="P107" i="1"/>
  <c r="Y107" i="1" s="1"/>
  <c r="O107" i="1"/>
  <c r="X107" i="1" s="1"/>
  <c r="N107" i="1"/>
  <c r="W107" i="1" s="1"/>
  <c r="M107" i="1"/>
  <c r="V107" i="1" s="1"/>
  <c r="L107" i="1"/>
  <c r="U107" i="1" s="1"/>
  <c r="AB106" i="1"/>
  <c r="T106" i="1"/>
  <c r="AC106" i="1" s="1"/>
  <c r="R106" i="1"/>
  <c r="AA106" i="1" s="1"/>
  <c r="Q106" i="1"/>
  <c r="Z106" i="1" s="1"/>
  <c r="P106" i="1"/>
  <c r="Y106" i="1" s="1"/>
  <c r="O106" i="1"/>
  <c r="X106" i="1" s="1"/>
  <c r="N106" i="1"/>
  <c r="W106" i="1" s="1"/>
  <c r="M106" i="1"/>
  <c r="V106" i="1" s="1"/>
  <c r="L106" i="1"/>
  <c r="U106" i="1" s="1"/>
  <c r="AB105" i="1"/>
  <c r="T105" i="1"/>
  <c r="AC105" i="1" s="1"/>
  <c r="R105" i="1"/>
  <c r="AA105" i="1" s="1"/>
  <c r="Q105" i="1"/>
  <c r="Z105" i="1" s="1"/>
  <c r="P105" i="1"/>
  <c r="Y105" i="1" s="1"/>
  <c r="O105" i="1"/>
  <c r="X105" i="1" s="1"/>
  <c r="N105" i="1"/>
  <c r="W105" i="1" s="1"/>
  <c r="M105" i="1"/>
  <c r="V105" i="1" s="1"/>
  <c r="L105" i="1"/>
  <c r="U105" i="1" s="1"/>
  <c r="AB104" i="1"/>
  <c r="T104" i="1"/>
  <c r="AC104" i="1" s="1"/>
  <c r="R104" i="1"/>
  <c r="AA104" i="1" s="1"/>
  <c r="Q104" i="1"/>
  <c r="Z104" i="1" s="1"/>
  <c r="P104" i="1"/>
  <c r="Y104" i="1" s="1"/>
  <c r="O104" i="1"/>
  <c r="X104" i="1" s="1"/>
  <c r="N104" i="1"/>
  <c r="W104" i="1" s="1"/>
  <c r="M104" i="1"/>
  <c r="V104" i="1" s="1"/>
  <c r="L104" i="1"/>
  <c r="U104" i="1" s="1"/>
  <c r="AB103" i="1"/>
  <c r="T103" i="1"/>
  <c r="AC103" i="1" s="1"/>
  <c r="R103" i="1"/>
  <c r="AA103" i="1" s="1"/>
  <c r="Q103" i="1"/>
  <c r="Z103" i="1" s="1"/>
  <c r="P103" i="1"/>
  <c r="Y103" i="1" s="1"/>
  <c r="O103" i="1"/>
  <c r="X103" i="1" s="1"/>
  <c r="N103" i="1"/>
  <c r="W103" i="1" s="1"/>
  <c r="M103" i="1"/>
  <c r="V103" i="1" s="1"/>
  <c r="L103" i="1"/>
  <c r="U103" i="1" s="1"/>
  <c r="AB102" i="1"/>
  <c r="T102" i="1"/>
  <c r="AC102" i="1" s="1"/>
  <c r="R102" i="1"/>
  <c r="AA102" i="1" s="1"/>
  <c r="Q102" i="1"/>
  <c r="Z102" i="1" s="1"/>
  <c r="P102" i="1"/>
  <c r="Y102" i="1" s="1"/>
  <c r="O102" i="1"/>
  <c r="X102" i="1" s="1"/>
  <c r="N102" i="1"/>
  <c r="W102" i="1" s="1"/>
  <c r="M102" i="1"/>
  <c r="V102" i="1" s="1"/>
  <c r="L102" i="1"/>
  <c r="U102" i="1" s="1"/>
  <c r="AB101" i="1"/>
  <c r="T101" i="1"/>
  <c r="AC101" i="1" s="1"/>
  <c r="R101" i="1"/>
  <c r="AA101" i="1" s="1"/>
  <c r="Q101" i="1"/>
  <c r="Z101" i="1" s="1"/>
  <c r="P101" i="1"/>
  <c r="Y101" i="1" s="1"/>
  <c r="O101" i="1"/>
  <c r="X101" i="1" s="1"/>
  <c r="N101" i="1"/>
  <c r="W101" i="1" s="1"/>
  <c r="M101" i="1"/>
  <c r="V101" i="1" s="1"/>
  <c r="L101" i="1"/>
  <c r="U101" i="1" s="1"/>
  <c r="AB100" i="1"/>
  <c r="T100" i="1"/>
  <c r="AC100" i="1" s="1"/>
  <c r="R100" i="1"/>
  <c r="AA100" i="1" s="1"/>
  <c r="Q100" i="1"/>
  <c r="Z100" i="1" s="1"/>
  <c r="P100" i="1"/>
  <c r="Y100" i="1" s="1"/>
  <c r="O100" i="1"/>
  <c r="X100" i="1" s="1"/>
  <c r="N100" i="1"/>
  <c r="W100" i="1" s="1"/>
  <c r="M100" i="1"/>
  <c r="V100" i="1" s="1"/>
  <c r="L100" i="1"/>
  <c r="U100" i="1" s="1"/>
  <c r="AB99" i="1"/>
  <c r="T99" i="1"/>
  <c r="AC99" i="1" s="1"/>
  <c r="R99" i="1"/>
  <c r="AA99" i="1" s="1"/>
  <c r="Q99" i="1"/>
  <c r="Z99" i="1" s="1"/>
  <c r="P99" i="1"/>
  <c r="Y99" i="1" s="1"/>
  <c r="O99" i="1"/>
  <c r="X99" i="1" s="1"/>
  <c r="N99" i="1"/>
  <c r="W99" i="1" s="1"/>
  <c r="M99" i="1"/>
  <c r="V99" i="1" s="1"/>
  <c r="L99" i="1"/>
  <c r="U99" i="1" s="1"/>
  <c r="AB98" i="1"/>
  <c r="T98" i="1"/>
  <c r="AC98" i="1" s="1"/>
  <c r="R98" i="1"/>
  <c r="AA98" i="1" s="1"/>
  <c r="Q98" i="1"/>
  <c r="Z98" i="1" s="1"/>
  <c r="P98" i="1"/>
  <c r="Y98" i="1" s="1"/>
  <c r="O98" i="1"/>
  <c r="X98" i="1" s="1"/>
  <c r="N98" i="1"/>
  <c r="W98" i="1" s="1"/>
  <c r="M98" i="1"/>
  <c r="V98" i="1" s="1"/>
  <c r="L98" i="1"/>
  <c r="U98" i="1" s="1"/>
  <c r="AB97" i="1"/>
  <c r="T97" i="1"/>
  <c r="AC97" i="1" s="1"/>
  <c r="R97" i="1"/>
  <c r="AA97" i="1" s="1"/>
  <c r="Q97" i="1"/>
  <c r="Z97" i="1" s="1"/>
  <c r="P97" i="1"/>
  <c r="Y97" i="1" s="1"/>
  <c r="O97" i="1"/>
  <c r="X97" i="1" s="1"/>
  <c r="N97" i="1"/>
  <c r="W97" i="1" s="1"/>
  <c r="M97" i="1"/>
  <c r="V97" i="1" s="1"/>
  <c r="L97" i="1"/>
  <c r="U97" i="1" s="1"/>
  <c r="AB96" i="1"/>
  <c r="T96" i="1"/>
  <c r="AC96" i="1" s="1"/>
  <c r="R96" i="1"/>
  <c r="AA96" i="1" s="1"/>
  <c r="Q96" i="1"/>
  <c r="Z96" i="1" s="1"/>
  <c r="P96" i="1"/>
  <c r="Y96" i="1" s="1"/>
  <c r="O96" i="1"/>
  <c r="X96" i="1" s="1"/>
  <c r="N96" i="1"/>
  <c r="W96" i="1" s="1"/>
  <c r="M96" i="1"/>
  <c r="V96" i="1" s="1"/>
  <c r="L96" i="1"/>
  <c r="U96" i="1" s="1"/>
  <c r="AB95" i="1"/>
  <c r="T95" i="1"/>
  <c r="AC95" i="1" s="1"/>
  <c r="R95" i="1"/>
  <c r="AA95" i="1" s="1"/>
  <c r="Q95" i="1"/>
  <c r="Z95" i="1" s="1"/>
  <c r="P95" i="1"/>
  <c r="Y95" i="1" s="1"/>
  <c r="O95" i="1"/>
  <c r="X95" i="1" s="1"/>
  <c r="N95" i="1"/>
  <c r="W95" i="1" s="1"/>
  <c r="M95" i="1"/>
  <c r="V95" i="1" s="1"/>
  <c r="L95" i="1"/>
  <c r="U95" i="1" s="1"/>
  <c r="AB94" i="1"/>
  <c r="T94" i="1"/>
  <c r="AC94" i="1" s="1"/>
  <c r="R94" i="1"/>
  <c r="AA94" i="1" s="1"/>
  <c r="Q94" i="1"/>
  <c r="Z94" i="1" s="1"/>
  <c r="P94" i="1"/>
  <c r="Y94" i="1" s="1"/>
  <c r="O94" i="1"/>
  <c r="X94" i="1" s="1"/>
  <c r="N94" i="1"/>
  <c r="W94" i="1" s="1"/>
  <c r="M94" i="1"/>
  <c r="V94" i="1" s="1"/>
  <c r="L94" i="1"/>
  <c r="U94" i="1" s="1"/>
  <c r="AB93" i="1"/>
  <c r="T93" i="1"/>
  <c r="AC93" i="1" s="1"/>
  <c r="R93" i="1"/>
  <c r="AA93" i="1" s="1"/>
  <c r="Q93" i="1"/>
  <c r="Z93" i="1" s="1"/>
  <c r="P93" i="1"/>
  <c r="Y93" i="1" s="1"/>
  <c r="O93" i="1"/>
  <c r="X93" i="1" s="1"/>
  <c r="N93" i="1"/>
  <c r="W93" i="1" s="1"/>
  <c r="M93" i="1"/>
  <c r="V93" i="1" s="1"/>
  <c r="L93" i="1"/>
  <c r="U93" i="1" s="1"/>
  <c r="AB92" i="1"/>
  <c r="T92" i="1"/>
  <c r="AC92" i="1" s="1"/>
  <c r="R92" i="1"/>
  <c r="AA92" i="1" s="1"/>
  <c r="Q92" i="1"/>
  <c r="Z92" i="1" s="1"/>
  <c r="P92" i="1"/>
  <c r="Y92" i="1" s="1"/>
  <c r="O92" i="1"/>
  <c r="X92" i="1" s="1"/>
  <c r="N92" i="1"/>
  <c r="W92" i="1" s="1"/>
  <c r="M92" i="1"/>
  <c r="V92" i="1" s="1"/>
  <c r="L92" i="1"/>
  <c r="U92" i="1" s="1"/>
  <c r="AB91" i="1"/>
  <c r="T91" i="1"/>
  <c r="AC91" i="1" s="1"/>
  <c r="R91" i="1"/>
  <c r="AA91" i="1" s="1"/>
  <c r="Q91" i="1"/>
  <c r="Z91" i="1" s="1"/>
  <c r="P91" i="1"/>
  <c r="Y91" i="1" s="1"/>
  <c r="O91" i="1"/>
  <c r="X91" i="1" s="1"/>
  <c r="N91" i="1"/>
  <c r="W91" i="1" s="1"/>
  <c r="M91" i="1"/>
  <c r="V91" i="1" s="1"/>
  <c r="L91" i="1"/>
  <c r="U91" i="1" s="1"/>
  <c r="AB90" i="1"/>
  <c r="T90" i="1"/>
  <c r="AC90" i="1" s="1"/>
  <c r="R90" i="1"/>
  <c r="AA90" i="1" s="1"/>
  <c r="Q90" i="1"/>
  <c r="Z90" i="1" s="1"/>
  <c r="P90" i="1"/>
  <c r="Y90" i="1" s="1"/>
  <c r="O90" i="1"/>
  <c r="X90" i="1" s="1"/>
  <c r="N90" i="1"/>
  <c r="W90" i="1" s="1"/>
  <c r="M90" i="1"/>
  <c r="V90" i="1" s="1"/>
  <c r="L90" i="1"/>
  <c r="U90" i="1" s="1"/>
  <c r="AB89" i="1"/>
  <c r="T89" i="1"/>
  <c r="AC89" i="1" s="1"/>
  <c r="R89" i="1"/>
  <c r="AA89" i="1" s="1"/>
  <c r="Q89" i="1"/>
  <c r="Z89" i="1" s="1"/>
  <c r="P89" i="1"/>
  <c r="Y89" i="1" s="1"/>
  <c r="O89" i="1"/>
  <c r="X89" i="1" s="1"/>
  <c r="N89" i="1"/>
  <c r="W89" i="1" s="1"/>
  <c r="M89" i="1"/>
  <c r="V89" i="1" s="1"/>
  <c r="L89" i="1"/>
  <c r="U89" i="1" s="1"/>
  <c r="AB88" i="1"/>
  <c r="T88" i="1"/>
  <c r="AC88" i="1" s="1"/>
  <c r="R88" i="1"/>
  <c r="AA88" i="1" s="1"/>
  <c r="Q88" i="1"/>
  <c r="Z88" i="1" s="1"/>
  <c r="P88" i="1"/>
  <c r="Y88" i="1" s="1"/>
  <c r="O88" i="1"/>
  <c r="X88" i="1" s="1"/>
  <c r="N88" i="1"/>
  <c r="W88" i="1" s="1"/>
  <c r="M88" i="1"/>
  <c r="V88" i="1" s="1"/>
  <c r="L88" i="1"/>
  <c r="U88" i="1" s="1"/>
  <c r="AB87" i="1"/>
  <c r="T87" i="1"/>
  <c r="AC87" i="1" s="1"/>
  <c r="R87" i="1"/>
  <c r="AA87" i="1" s="1"/>
  <c r="Q87" i="1"/>
  <c r="Z87" i="1" s="1"/>
  <c r="P87" i="1"/>
  <c r="Y87" i="1" s="1"/>
  <c r="O87" i="1"/>
  <c r="X87" i="1" s="1"/>
  <c r="N87" i="1"/>
  <c r="W87" i="1" s="1"/>
  <c r="M87" i="1"/>
  <c r="V87" i="1" s="1"/>
  <c r="L87" i="1"/>
  <c r="U87" i="1" s="1"/>
  <c r="AB86" i="1"/>
  <c r="T86" i="1"/>
  <c r="AC86" i="1" s="1"/>
  <c r="R86" i="1"/>
  <c r="AA86" i="1" s="1"/>
  <c r="Q86" i="1"/>
  <c r="Z86" i="1" s="1"/>
  <c r="P86" i="1"/>
  <c r="Y86" i="1" s="1"/>
  <c r="O86" i="1"/>
  <c r="X86" i="1" s="1"/>
  <c r="N86" i="1"/>
  <c r="W86" i="1" s="1"/>
  <c r="M86" i="1"/>
  <c r="V86" i="1" s="1"/>
  <c r="L86" i="1"/>
  <c r="U86" i="1" s="1"/>
  <c r="AB85" i="1"/>
  <c r="T85" i="1"/>
  <c r="AC85" i="1" s="1"/>
  <c r="R85" i="1"/>
  <c r="AA85" i="1" s="1"/>
  <c r="Q85" i="1"/>
  <c r="Z85" i="1" s="1"/>
  <c r="P85" i="1"/>
  <c r="Y85" i="1" s="1"/>
  <c r="O85" i="1"/>
  <c r="X85" i="1" s="1"/>
  <c r="N85" i="1"/>
  <c r="W85" i="1" s="1"/>
  <c r="M85" i="1"/>
  <c r="V85" i="1" s="1"/>
  <c r="L85" i="1"/>
  <c r="U85" i="1" s="1"/>
  <c r="AB84" i="1"/>
  <c r="T84" i="1"/>
  <c r="AC84" i="1" s="1"/>
  <c r="R84" i="1"/>
  <c r="AA84" i="1" s="1"/>
  <c r="Q84" i="1"/>
  <c r="Z84" i="1" s="1"/>
  <c r="P84" i="1"/>
  <c r="Y84" i="1" s="1"/>
  <c r="O84" i="1"/>
  <c r="X84" i="1" s="1"/>
  <c r="N84" i="1"/>
  <c r="W84" i="1" s="1"/>
  <c r="M84" i="1"/>
  <c r="V84" i="1" s="1"/>
  <c r="L84" i="1"/>
  <c r="U84" i="1" s="1"/>
  <c r="AB83" i="1"/>
  <c r="T83" i="1"/>
  <c r="AC83" i="1" s="1"/>
  <c r="R83" i="1"/>
  <c r="AA83" i="1" s="1"/>
  <c r="Q83" i="1"/>
  <c r="Z83" i="1" s="1"/>
  <c r="P83" i="1"/>
  <c r="Y83" i="1" s="1"/>
  <c r="O83" i="1"/>
  <c r="X83" i="1" s="1"/>
  <c r="N83" i="1"/>
  <c r="W83" i="1" s="1"/>
  <c r="M83" i="1"/>
  <c r="V83" i="1" s="1"/>
  <c r="L83" i="1"/>
  <c r="U83" i="1" s="1"/>
  <c r="AB82" i="1"/>
  <c r="T82" i="1"/>
  <c r="AC82" i="1" s="1"/>
  <c r="R82" i="1"/>
  <c r="AA82" i="1" s="1"/>
  <c r="Q82" i="1"/>
  <c r="Z82" i="1" s="1"/>
  <c r="P82" i="1"/>
  <c r="Y82" i="1" s="1"/>
  <c r="O82" i="1"/>
  <c r="X82" i="1" s="1"/>
  <c r="N82" i="1"/>
  <c r="W82" i="1" s="1"/>
  <c r="M82" i="1"/>
  <c r="V82" i="1" s="1"/>
  <c r="L82" i="1"/>
  <c r="U82" i="1" s="1"/>
  <c r="AB81" i="1"/>
  <c r="T81" i="1"/>
  <c r="AC81" i="1" s="1"/>
  <c r="R81" i="1"/>
  <c r="AA81" i="1" s="1"/>
  <c r="Q81" i="1"/>
  <c r="Z81" i="1" s="1"/>
  <c r="P81" i="1"/>
  <c r="Y81" i="1" s="1"/>
  <c r="O81" i="1"/>
  <c r="X81" i="1" s="1"/>
  <c r="N81" i="1"/>
  <c r="W81" i="1" s="1"/>
  <c r="M81" i="1"/>
  <c r="V81" i="1" s="1"/>
  <c r="L81" i="1"/>
  <c r="U81" i="1" s="1"/>
  <c r="AB80" i="1"/>
  <c r="T80" i="1"/>
  <c r="AC80" i="1" s="1"/>
  <c r="R80" i="1"/>
  <c r="AA80" i="1" s="1"/>
  <c r="Q80" i="1"/>
  <c r="Z80" i="1" s="1"/>
  <c r="P80" i="1"/>
  <c r="Y80" i="1" s="1"/>
  <c r="O80" i="1"/>
  <c r="X80" i="1" s="1"/>
  <c r="N80" i="1"/>
  <c r="W80" i="1" s="1"/>
  <c r="M80" i="1"/>
  <c r="V80" i="1" s="1"/>
  <c r="L80" i="1"/>
  <c r="U80" i="1" s="1"/>
  <c r="AB79" i="1"/>
  <c r="T79" i="1"/>
  <c r="AC79" i="1" s="1"/>
  <c r="R79" i="1"/>
  <c r="AA79" i="1" s="1"/>
  <c r="Q79" i="1"/>
  <c r="Z79" i="1" s="1"/>
  <c r="P79" i="1"/>
  <c r="Y79" i="1" s="1"/>
  <c r="O79" i="1"/>
  <c r="X79" i="1" s="1"/>
  <c r="N79" i="1"/>
  <c r="W79" i="1" s="1"/>
  <c r="M79" i="1"/>
  <c r="V79" i="1" s="1"/>
  <c r="L79" i="1"/>
  <c r="U79" i="1" s="1"/>
  <c r="AB78" i="1"/>
  <c r="T78" i="1"/>
  <c r="AC78" i="1" s="1"/>
  <c r="R78" i="1"/>
  <c r="AA78" i="1" s="1"/>
  <c r="Q78" i="1"/>
  <c r="Z78" i="1" s="1"/>
  <c r="P78" i="1"/>
  <c r="Y78" i="1" s="1"/>
  <c r="O78" i="1"/>
  <c r="X78" i="1" s="1"/>
  <c r="N78" i="1"/>
  <c r="W78" i="1" s="1"/>
  <c r="M78" i="1"/>
  <c r="V78" i="1" s="1"/>
  <c r="L78" i="1"/>
  <c r="U78" i="1" s="1"/>
  <c r="AB77" i="1"/>
  <c r="T77" i="1"/>
  <c r="AC77" i="1" s="1"/>
  <c r="R77" i="1"/>
  <c r="AA77" i="1" s="1"/>
  <c r="Q77" i="1"/>
  <c r="Z77" i="1" s="1"/>
  <c r="P77" i="1"/>
  <c r="Y77" i="1" s="1"/>
  <c r="O77" i="1"/>
  <c r="X77" i="1" s="1"/>
  <c r="N77" i="1"/>
  <c r="W77" i="1" s="1"/>
  <c r="M77" i="1"/>
  <c r="V77" i="1" s="1"/>
  <c r="L77" i="1"/>
  <c r="U77" i="1" s="1"/>
  <c r="AB76" i="1"/>
  <c r="T76" i="1"/>
  <c r="AC76" i="1" s="1"/>
  <c r="R76" i="1"/>
  <c r="AA76" i="1" s="1"/>
  <c r="Q76" i="1"/>
  <c r="Z76" i="1" s="1"/>
  <c r="P76" i="1"/>
  <c r="Y76" i="1" s="1"/>
  <c r="O76" i="1"/>
  <c r="X76" i="1" s="1"/>
  <c r="N76" i="1"/>
  <c r="W76" i="1" s="1"/>
  <c r="M76" i="1"/>
  <c r="V76" i="1" s="1"/>
  <c r="L76" i="1"/>
  <c r="U76" i="1" s="1"/>
  <c r="AB75" i="1"/>
  <c r="T75" i="1"/>
  <c r="AC75" i="1" s="1"/>
  <c r="R75" i="1"/>
  <c r="AA75" i="1" s="1"/>
  <c r="Q75" i="1"/>
  <c r="Z75" i="1" s="1"/>
  <c r="P75" i="1"/>
  <c r="Y75" i="1" s="1"/>
  <c r="O75" i="1"/>
  <c r="X75" i="1" s="1"/>
  <c r="N75" i="1"/>
  <c r="W75" i="1" s="1"/>
  <c r="M75" i="1"/>
  <c r="V75" i="1" s="1"/>
  <c r="L75" i="1"/>
  <c r="U75" i="1" s="1"/>
  <c r="AB74" i="1"/>
  <c r="T74" i="1"/>
  <c r="AC74" i="1" s="1"/>
  <c r="R74" i="1"/>
  <c r="AA74" i="1" s="1"/>
  <c r="Q74" i="1"/>
  <c r="Z74" i="1" s="1"/>
  <c r="P74" i="1"/>
  <c r="Y74" i="1" s="1"/>
  <c r="O74" i="1"/>
  <c r="X74" i="1" s="1"/>
  <c r="N74" i="1"/>
  <c r="W74" i="1" s="1"/>
  <c r="M74" i="1"/>
  <c r="V74" i="1" s="1"/>
  <c r="L74" i="1"/>
  <c r="U74" i="1" s="1"/>
  <c r="AB73" i="1"/>
  <c r="T73" i="1"/>
  <c r="AC73" i="1" s="1"/>
  <c r="R73" i="1"/>
  <c r="AA73" i="1" s="1"/>
  <c r="Q73" i="1"/>
  <c r="Z73" i="1" s="1"/>
  <c r="P73" i="1"/>
  <c r="Y73" i="1" s="1"/>
  <c r="O73" i="1"/>
  <c r="X73" i="1" s="1"/>
  <c r="N73" i="1"/>
  <c r="W73" i="1" s="1"/>
  <c r="M73" i="1"/>
  <c r="V73" i="1" s="1"/>
  <c r="L73" i="1"/>
  <c r="U73" i="1" s="1"/>
  <c r="AB72" i="1"/>
  <c r="W72" i="1"/>
  <c r="T72" i="1"/>
  <c r="AC72" i="1" s="1"/>
  <c r="R72" i="1"/>
  <c r="AA72" i="1" s="1"/>
  <c r="Q72" i="1"/>
  <c r="Z72" i="1" s="1"/>
  <c r="P72" i="1"/>
  <c r="Y72" i="1" s="1"/>
  <c r="O72" i="1"/>
  <c r="X72" i="1" s="1"/>
  <c r="N72" i="1"/>
  <c r="M72" i="1"/>
  <c r="V72" i="1" s="1"/>
  <c r="L72" i="1"/>
  <c r="U72" i="1" s="1"/>
  <c r="AB71" i="1"/>
  <c r="T71" i="1"/>
  <c r="AC71" i="1" s="1"/>
  <c r="R71" i="1"/>
  <c r="AA71" i="1" s="1"/>
  <c r="Q71" i="1"/>
  <c r="Z71" i="1" s="1"/>
  <c r="P71" i="1"/>
  <c r="Y71" i="1" s="1"/>
  <c r="O71" i="1"/>
  <c r="X71" i="1" s="1"/>
  <c r="N71" i="1"/>
  <c r="W71" i="1" s="1"/>
  <c r="M71" i="1"/>
  <c r="V71" i="1" s="1"/>
  <c r="L71" i="1"/>
  <c r="U71" i="1" s="1"/>
  <c r="AB70" i="1"/>
  <c r="Z70" i="1"/>
  <c r="T70" i="1"/>
  <c r="AC70" i="1" s="1"/>
  <c r="R70" i="1"/>
  <c r="AA70" i="1" s="1"/>
  <c r="Q70" i="1"/>
  <c r="P70" i="1"/>
  <c r="Y70" i="1" s="1"/>
  <c r="O70" i="1"/>
  <c r="X70" i="1" s="1"/>
  <c r="N70" i="1"/>
  <c r="W70" i="1" s="1"/>
  <c r="M70" i="1"/>
  <c r="V70" i="1" s="1"/>
  <c r="L70" i="1"/>
  <c r="U70" i="1" s="1"/>
  <c r="AB69" i="1"/>
  <c r="T69" i="1"/>
  <c r="AC69" i="1" s="1"/>
  <c r="R69" i="1"/>
  <c r="AA69" i="1" s="1"/>
  <c r="Q69" i="1"/>
  <c r="Z69" i="1" s="1"/>
  <c r="P69" i="1"/>
  <c r="Y69" i="1" s="1"/>
  <c r="O69" i="1"/>
  <c r="X69" i="1" s="1"/>
  <c r="N69" i="1"/>
  <c r="W69" i="1" s="1"/>
  <c r="M69" i="1"/>
  <c r="V69" i="1" s="1"/>
  <c r="L69" i="1"/>
  <c r="U69" i="1" s="1"/>
  <c r="AB68" i="1"/>
  <c r="T68" i="1"/>
  <c r="AC68" i="1" s="1"/>
  <c r="R68" i="1"/>
  <c r="AA68" i="1" s="1"/>
  <c r="Q68" i="1"/>
  <c r="Z68" i="1" s="1"/>
  <c r="P68" i="1"/>
  <c r="Y68" i="1" s="1"/>
  <c r="O68" i="1"/>
  <c r="X68" i="1" s="1"/>
  <c r="N68" i="1"/>
  <c r="W68" i="1" s="1"/>
  <c r="M68" i="1"/>
  <c r="V68" i="1" s="1"/>
  <c r="L68" i="1"/>
  <c r="U68" i="1" s="1"/>
  <c r="AB67" i="1"/>
  <c r="T67" i="1"/>
  <c r="AC67" i="1" s="1"/>
  <c r="R67" i="1"/>
  <c r="AA67" i="1" s="1"/>
  <c r="Q67" i="1"/>
  <c r="Z67" i="1" s="1"/>
  <c r="P67" i="1"/>
  <c r="Y67" i="1" s="1"/>
  <c r="O67" i="1"/>
  <c r="X67" i="1" s="1"/>
  <c r="N67" i="1"/>
  <c r="W67" i="1" s="1"/>
  <c r="M67" i="1"/>
  <c r="V67" i="1" s="1"/>
  <c r="L67" i="1"/>
  <c r="U67" i="1" s="1"/>
  <c r="AB66" i="1"/>
  <c r="T66" i="1"/>
  <c r="AC66" i="1" s="1"/>
  <c r="R66" i="1"/>
  <c r="AA66" i="1" s="1"/>
  <c r="Q66" i="1"/>
  <c r="Z66" i="1" s="1"/>
  <c r="P66" i="1"/>
  <c r="Y66" i="1" s="1"/>
  <c r="O66" i="1"/>
  <c r="X66" i="1" s="1"/>
  <c r="N66" i="1"/>
  <c r="W66" i="1" s="1"/>
  <c r="M66" i="1"/>
  <c r="V66" i="1" s="1"/>
  <c r="L66" i="1"/>
  <c r="U66" i="1" s="1"/>
  <c r="AB65" i="1"/>
  <c r="T65" i="1"/>
  <c r="AC65" i="1" s="1"/>
  <c r="R65" i="1"/>
  <c r="AA65" i="1" s="1"/>
  <c r="Q65" i="1"/>
  <c r="Z65" i="1" s="1"/>
  <c r="P65" i="1"/>
  <c r="Y65" i="1" s="1"/>
  <c r="O65" i="1"/>
  <c r="X65" i="1" s="1"/>
  <c r="N65" i="1"/>
  <c r="W65" i="1" s="1"/>
  <c r="M65" i="1"/>
  <c r="V65" i="1" s="1"/>
  <c r="L65" i="1"/>
  <c r="U65" i="1" s="1"/>
  <c r="AB64" i="1"/>
  <c r="V64" i="1"/>
  <c r="T64" i="1"/>
  <c r="AC64" i="1" s="1"/>
  <c r="R64" i="1"/>
  <c r="AA64" i="1" s="1"/>
  <c r="Q64" i="1"/>
  <c r="Z64" i="1" s="1"/>
  <c r="P64" i="1"/>
  <c r="Y64" i="1" s="1"/>
  <c r="O64" i="1"/>
  <c r="X64" i="1" s="1"/>
  <c r="N64" i="1"/>
  <c r="W64" i="1" s="1"/>
  <c r="M64" i="1"/>
  <c r="L64" i="1"/>
  <c r="U64" i="1" s="1"/>
  <c r="AB63" i="1"/>
  <c r="T63" i="1"/>
  <c r="AC63" i="1" s="1"/>
  <c r="R63" i="1"/>
  <c r="AA63" i="1" s="1"/>
  <c r="Q63" i="1"/>
  <c r="Z63" i="1" s="1"/>
  <c r="P63" i="1"/>
  <c r="Y63" i="1" s="1"/>
  <c r="O63" i="1"/>
  <c r="X63" i="1" s="1"/>
  <c r="N63" i="1"/>
  <c r="W63" i="1" s="1"/>
  <c r="M63" i="1"/>
  <c r="V63" i="1" s="1"/>
  <c r="L63" i="1"/>
  <c r="U63" i="1" s="1"/>
  <c r="AB62" i="1"/>
  <c r="T62" i="1"/>
  <c r="AC62" i="1" s="1"/>
  <c r="R62" i="1"/>
  <c r="AA62" i="1" s="1"/>
  <c r="Q62" i="1"/>
  <c r="Z62" i="1" s="1"/>
  <c r="P62" i="1"/>
  <c r="Y62" i="1" s="1"/>
  <c r="O62" i="1"/>
  <c r="X62" i="1" s="1"/>
  <c r="N62" i="1"/>
  <c r="W62" i="1" s="1"/>
  <c r="M62" i="1"/>
  <c r="V62" i="1" s="1"/>
  <c r="L62" i="1"/>
  <c r="U62" i="1" s="1"/>
  <c r="AB61" i="1"/>
  <c r="T61" i="1"/>
  <c r="AC61" i="1" s="1"/>
  <c r="R61" i="1"/>
  <c r="AA61" i="1" s="1"/>
  <c r="Q61" i="1"/>
  <c r="Z61" i="1" s="1"/>
  <c r="P61" i="1"/>
  <c r="Y61" i="1" s="1"/>
  <c r="O61" i="1"/>
  <c r="X61" i="1" s="1"/>
  <c r="N61" i="1"/>
  <c r="W61" i="1" s="1"/>
  <c r="M61" i="1"/>
  <c r="V61" i="1" s="1"/>
  <c r="L61" i="1"/>
  <c r="U61" i="1" s="1"/>
  <c r="AB60" i="1"/>
  <c r="T60" i="1"/>
  <c r="AC60" i="1" s="1"/>
  <c r="R60" i="1"/>
  <c r="AA60" i="1" s="1"/>
  <c r="Q60" i="1"/>
  <c r="Z60" i="1" s="1"/>
  <c r="P60" i="1"/>
  <c r="Y60" i="1" s="1"/>
  <c r="O60" i="1"/>
  <c r="X60" i="1" s="1"/>
  <c r="N60" i="1"/>
  <c r="W60" i="1" s="1"/>
  <c r="M60" i="1"/>
  <c r="V60" i="1" s="1"/>
  <c r="L60" i="1"/>
  <c r="U60" i="1" s="1"/>
  <c r="AB59" i="1"/>
  <c r="T59" i="1"/>
  <c r="AC59" i="1" s="1"/>
  <c r="R59" i="1"/>
  <c r="AA59" i="1" s="1"/>
  <c r="Q59" i="1"/>
  <c r="Z59" i="1" s="1"/>
  <c r="P59" i="1"/>
  <c r="Y59" i="1" s="1"/>
  <c r="O59" i="1"/>
  <c r="X59" i="1" s="1"/>
  <c r="N59" i="1"/>
  <c r="W59" i="1" s="1"/>
  <c r="M59" i="1"/>
  <c r="V59" i="1" s="1"/>
  <c r="L59" i="1"/>
  <c r="U59" i="1" s="1"/>
  <c r="AB58" i="1"/>
  <c r="T58" i="1"/>
  <c r="AC58" i="1" s="1"/>
  <c r="R58" i="1"/>
  <c r="AA58" i="1" s="1"/>
  <c r="Q58" i="1"/>
  <c r="Z58" i="1" s="1"/>
  <c r="P58" i="1"/>
  <c r="Y58" i="1" s="1"/>
  <c r="O58" i="1"/>
  <c r="X58" i="1" s="1"/>
  <c r="N58" i="1"/>
  <c r="W58" i="1" s="1"/>
  <c r="M58" i="1"/>
  <c r="V58" i="1" s="1"/>
  <c r="L58" i="1"/>
  <c r="U58" i="1" s="1"/>
  <c r="AB57" i="1"/>
  <c r="T57" i="1"/>
  <c r="AC57" i="1" s="1"/>
  <c r="R57" i="1"/>
  <c r="AA57" i="1" s="1"/>
  <c r="Q57" i="1"/>
  <c r="Z57" i="1" s="1"/>
  <c r="P57" i="1"/>
  <c r="Y57" i="1" s="1"/>
  <c r="O57" i="1"/>
  <c r="X57" i="1" s="1"/>
  <c r="N57" i="1"/>
  <c r="W57" i="1" s="1"/>
  <c r="M57" i="1"/>
  <c r="V57" i="1" s="1"/>
  <c r="L57" i="1"/>
  <c r="U57" i="1" s="1"/>
  <c r="AB56" i="1"/>
  <c r="V56" i="1"/>
  <c r="T56" i="1"/>
  <c r="AC56" i="1" s="1"/>
  <c r="R56" i="1"/>
  <c r="AA56" i="1" s="1"/>
  <c r="Q56" i="1"/>
  <c r="Z56" i="1" s="1"/>
  <c r="P56" i="1"/>
  <c r="Y56" i="1" s="1"/>
  <c r="O56" i="1"/>
  <c r="X56" i="1" s="1"/>
  <c r="N56" i="1"/>
  <c r="W56" i="1" s="1"/>
  <c r="M56" i="1"/>
  <c r="L56" i="1"/>
  <c r="U56" i="1" s="1"/>
  <c r="AB55" i="1"/>
  <c r="Z55" i="1"/>
  <c r="T55" i="1"/>
  <c r="AC55" i="1" s="1"/>
  <c r="R55" i="1"/>
  <c r="AA55" i="1" s="1"/>
  <c r="Q55" i="1"/>
  <c r="P55" i="1"/>
  <c r="Y55" i="1" s="1"/>
  <c r="O55" i="1"/>
  <c r="X55" i="1" s="1"/>
  <c r="N55" i="1"/>
  <c r="W55" i="1" s="1"/>
  <c r="M55" i="1"/>
  <c r="V55" i="1" s="1"/>
  <c r="L55" i="1"/>
  <c r="U55" i="1" s="1"/>
  <c r="AB54" i="1"/>
  <c r="T54" i="1"/>
  <c r="AC54" i="1" s="1"/>
  <c r="R54" i="1"/>
  <c r="AA54" i="1" s="1"/>
  <c r="Q54" i="1"/>
  <c r="Z54" i="1" s="1"/>
  <c r="P54" i="1"/>
  <c r="Y54" i="1" s="1"/>
  <c r="O54" i="1"/>
  <c r="X54" i="1" s="1"/>
  <c r="N54" i="1"/>
  <c r="W54" i="1" s="1"/>
  <c r="M54" i="1"/>
  <c r="V54" i="1" s="1"/>
  <c r="L54" i="1"/>
  <c r="U54" i="1" s="1"/>
  <c r="AB53" i="1"/>
  <c r="T53" i="1"/>
  <c r="AC53" i="1" s="1"/>
  <c r="R53" i="1"/>
  <c r="AA53" i="1" s="1"/>
  <c r="Q53" i="1"/>
  <c r="Z53" i="1" s="1"/>
  <c r="P53" i="1"/>
  <c r="Y53" i="1" s="1"/>
  <c r="O53" i="1"/>
  <c r="X53" i="1" s="1"/>
  <c r="N53" i="1"/>
  <c r="W53" i="1" s="1"/>
  <c r="M53" i="1"/>
  <c r="V53" i="1" s="1"/>
  <c r="L53" i="1"/>
  <c r="U53" i="1" s="1"/>
  <c r="AB52" i="1"/>
  <c r="T52" i="1"/>
  <c r="AC52" i="1" s="1"/>
  <c r="R52" i="1"/>
  <c r="AA52" i="1" s="1"/>
  <c r="Q52" i="1"/>
  <c r="Z52" i="1" s="1"/>
  <c r="P52" i="1"/>
  <c r="Y52" i="1" s="1"/>
  <c r="O52" i="1"/>
  <c r="X52" i="1" s="1"/>
  <c r="N52" i="1"/>
  <c r="W52" i="1" s="1"/>
  <c r="M52" i="1"/>
  <c r="V52" i="1" s="1"/>
  <c r="L52" i="1"/>
  <c r="U52" i="1" s="1"/>
  <c r="AB51" i="1"/>
  <c r="T51" i="1"/>
  <c r="AC51" i="1" s="1"/>
  <c r="R51" i="1"/>
  <c r="AA51" i="1" s="1"/>
  <c r="Q51" i="1"/>
  <c r="Z51" i="1" s="1"/>
  <c r="P51" i="1"/>
  <c r="Y51" i="1" s="1"/>
  <c r="O51" i="1"/>
  <c r="X51" i="1" s="1"/>
  <c r="N51" i="1"/>
  <c r="W51" i="1" s="1"/>
  <c r="M51" i="1"/>
  <c r="V51" i="1" s="1"/>
  <c r="L51" i="1"/>
  <c r="U51" i="1" s="1"/>
  <c r="AB50" i="1"/>
  <c r="T50" i="1"/>
  <c r="AC50" i="1" s="1"/>
  <c r="R50" i="1"/>
  <c r="AA50" i="1" s="1"/>
  <c r="Q50" i="1"/>
  <c r="Z50" i="1" s="1"/>
  <c r="P50" i="1"/>
  <c r="Y50" i="1" s="1"/>
  <c r="O50" i="1"/>
  <c r="X50" i="1" s="1"/>
  <c r="N50" i="1"/>
  <c r="W50" i="1" s="1"/>
  <c r="M50" i="1"/>
  <c r="V50" i="1" s="1"/>
  <c r="L50" i="1"/>
  <c r="U50" i="1" s="1"/>
  <c r="AB49" i="1"/>
  <c r="T49" i="1"/>
  <c r="AC49" i="1" s="1"/>
  <c r="R49" i="1"/>
  <c r="AA49" i="1" s="1"/>
  <c r="Q49" i="1"/>
  <c r="Z49" i="1" s="1"/>
  <c r="P49" i="1"/>
  <c r="Y49" i="1" s="1"/>
  <c r="O49" i="1"/>
  <c r="X49" i="1" s="1"/>
  <c r="N49" i="1"/>
  <c r="W49" i="1" s="1"/>
  <c r="M49" i="1"/>
  <c r="V49" i="1" s="1"/>
  <c r="L49" i="1"/>
  <c r="U49" i="1" s="1"/>
  <c r="AB48" i="1"/>
  <c r="T48" i="1"/>
  <c r="AC48" i="1" s="1"/>
  <c r="R48" i="1"/>
  <c r="AA48" i="1" s="1"/>
  <c r="Q48" i="1"/>
  <c r="Z48" i="1" s="1"/>
  <c r="P48" i="1"/>
  <c r="Y48" i="1" s="1"/>
  <c r="O48" i="1"/>
  <c r="X48" i="1" s="1"/>
  <c r="N48" i="1"/>
  <c r="W48" i="1" s="1"/>
  <c r="M48" i="1"/>
  <c r="V48" i="1" s="1"/>
  <c r="L48" i="1"/>
  <c r="U48" i="1" s="1"/>
  <c r="AB47" i="1"/>
  <c r="T47" i="1"/>
  <c r="AC47" i="1" s="1"/>
  <c r="R47" i="1"/>
  <c r="AA47" i="1" s="1"/>
  <c r="Q47" i="1"/>
  <c r="Z47" i="1" s="1"/>
  <c r="P47" i="1"/>
  <c r="Y47" i="1" s="1"/>
  <c r="O47" i="1"/>
  <c r="X47" i="1" s="1"/>
  <c r="N47" i="1"/>
  <c r="W47" i="1" s="1"/>
  <c r="M47" i="1"/>
  <c r="V47" i="1" s="1"/>
  <c r="L47" i="1"/>
  <c r="U47" i="1" s="1"/>
  <c r="AB46" i="1"/>
  <c r="T46" i="1"/>
  <c r="AC46" i="1" s="1"/>
  <c r="R46" i="1"/>
  <c r="AA46" i="1" s="1"/>
  <c r="Q46" i="1"/>
  <c r="Z46" i="1" s="1"/>
  <c r="P46" i="1"/>
  <c r="Y46" i="1" s="1"/>
  <c r="O46" i="1"/>
  <c r="X46" i="1" s="1"/>
  <c r="N46" i="1"/>
  <c r="W46" i="1" s="1"/>
  <c r="M46" i="1"/>
  <c r="V46" i="1" s="1"/>
  <c r="L46" i="1"/>
  <c r="U46" i="1" s="1"/>
  <c r="AB45" i="1"/>
  <c r="T45" i="1"/>
  <c r="AC45" i="1" s="1"/>
  <c r="R45" i="1"/>
  <c r="AA45" i="1" s="1"/>
  <c r="Q45" i="1"/>
  <c r="Z45" i="1" s="1"/>
  <c r="P45" i="1"/>
  <c r="Y45" i="1" s="1"/>
  <c r="O45" i="1"/>
  <c r="X45" i="1" s="1"/>
  <c r="N45" i="1"/>
  <c r="W45" i="1" s="1"/>
  <c r="M45" i="1"/>
  <c r="V45" i="1" s="1"/>
  <c r="L45" i="1"/>
  <c r="U45" i="1" s="1"/>
  <c r="AB44" i="1"/>
  <c r="T44" i="1"/>
  <c r="AC44" i="1" s="1"/>
  <c r="R44" i="1"/>
  <c r="AA44" i="1" s="1"/>
  <c r="Q44" i="1"/>
  <c r="Z44" i="1" s="1"/>
  <c r="P44" i="1"/>
  <c r="Y44" i="1" s="1"/>
  <c r="O44" i="1"/>
  <c r="X44" i="1" s="1"/>
  <c r="N44" i="1"/>
  <c r="W44" i="1" s="1"/>
  <c r="M44" i="1"/>
  <c r="V44" i="1" s="1"/>
  <c r="L44" i="1"/>
  <c r="U44" i="1" s="1"/>
  <c r="AB43" i="1"/>
  <c r="T43" i="1"/>
  <c r="AC43" i="1" s="1"/>
  <c r="R43" i="1"/>
  <c r="AA43" i="1" s="1"/>
  <c r="Q43" i="1"/>
  <c r="Z43" i="1" s="1"/>
  <c r="P43" i="1"/>
  <c r="Y43" i="1" s="1"/>
  <c r="O43" i="1"/>
  <c r="X43" i="1" s="1"/>
  <c r="N43" i="1"/>
  <c r="W43" i="1" s="1"/>
  <c r="M43" i="1"/>
  <c r="V43" i="1" s="1"/>
  <c r="L43" i="1"/>
  <c r="U43" i="1" s="1"/>
  <c r="AB42" i="1"/>
  <c r="T42" i="1"/>
  <c r="AC42" i="1" s="1"/>
  <c r="R42" i="1"/>
  <c r="AA42" i="1" s="1"/>
  <c r="Q42" i="1"/>
  <c r="Z42" i="1" s="1"/>
  <c r="P42" i="1"/>
  <c r="Y42" i="1" s="1"/>
  <c r="O42" i="1"/>
  <c r="X42" i="1" s="1"/>
  <c r="N42" i="1"/>
  <c r="W42" i="1" s="1"/>
  <c r="M42" i="1"/>
  <c r="V42" i="1" s="1"/>
  <c r="L42" i="1"/>
  <c r="U42" i="1" s="1"/>
  <c r="AB41" i="1"/>
  <c r="T41" i="1"/>
  <c r="AC41" i="1" s="1"/>
  <c r="R41" i="1"/>
  <c r="AA41" i="1" s="1"/>
  <c r="Q41" i="1"/>
  <c r="Z41" i="1" s="1"/>
  <c r="P41" i="1"/>
  <c r="Y41" i="1" s="1"/>
  <c r="O41" i="1"/>
  <c r="X41" i="1" s="1"/>
  <c r="N41" i="1"/>
  <c r="W41" i="1" s="1"/>
  <c r="M41" i="1"/>
  <c r="V41" i="1" s="1"/>
  <c r="L41" i="1"/>
  <c r="U41" i="1" s="1"/>
  <c r="AB40" i="1"/>
  <c r="T40" i="1"/>
  <c r="AC40" i="1" s="1"/>
  <c r="R40" i="1"/>
  <c r="AA40" i="1" s="1"/>
  <c r="Q40" i="1"/>
  <c r="Z40" i="1" s="1"/>
  <c r="P40" i="1"/>
  <c r="Y40" i="1" s="1"/>
  <c r="O40" i="1"/>
  <c r="X40" i="1" s="1"/>
  <c r="N40" i="1"/>
  <c r="W40" i="1" s="1"/>
  <c r="M40" i="1"/>
  <c r="V40" i="1" s="1"/>
  <c r="L40" i="1"/>
  <c r="U40" i="1" s="1"/>
  <c r="AB39" i="1"/>
  <c r="T39" i="1"/>
  <c r="AC39" i="1" s="1"/>
  <c r="R39" i="1"/>
  <c r="AA39" i="1" s="1"/>
  <c r="Q39" i="1"/>
  <c r="Z39" i="1" s="1"/>
  <c r="P39" i="1"/>
  <c r="Y39" i="1" s="1"/>
  <c r="O39" i="1"/>
  <c r="X39" i="1" s="1"/>
  <c r="N39" i="1"/>
  <c r="W39" i="1" s="1"/>
  <c r="M39" i="1"/>
  <c r="V39" i="1" s="1"/>
  <c r="L39" i="1"/>
  <c r="U39" i="1" s="1"/>
  <c r="AB38" i="1"/>
  <c r="T38" i="1"/>
  <c r="AC38" i="1" s="1"/>
  <c r="R38" i="1"/>
  <c r="AA38" i="1" s="1"/>
  <c r="Q38" i="1"/>
  <c r="Z38" i="1" s="1"/>
  <c r="P38" i="1"/>
  <c r="Y38" i="1" s="1"/>
  <c r="O38" i="1"/>
  <c r="X38" i="1" s="1"/>
  <c r="N38" i="1"/>
  <c r="W38" i="1" s="1"/>
  <c r="M38" i="1"/>
  <c r="V38" i="1" s="1"/>
  <c r="L38" i="1"/>
  <c r="U38" i="1" s="1"/>
  <c r="AB37" i="1"/>
  <c r="T37" i="1"/>
  <c r="AC37" i="1" s="1"/>
  <c r="R37" i="1"/>
  <c r="AA37" i="1" s="1"/>
  <c r="Q37" i="1"/>
  <c r="Z37" i="1" s="1"/>
  <c r="P37" i="1"/>
  <c r="Y37" i="1" s="1"/>
  <c r="O37" i="1"/>
  <c r="X37" i="1" s="1"/>
  <c r="N37" i="1"/>
  <c r="W37" i="1" s="1"/>
  <c r="M37" i="1"/>
  <c r="V37" i="1" s="1"/>
  <c r="L37" i="1"/>
  <c r="U37" i="1" s="1"/>
  <c r="AB36" i="1"/>
  <c r="AA36" i="1"/>
  <c r="T36" i="1"/>
  <c r="AC36" i="1" s="1"/>
  <c r="R36" i="1"/>
  <c r="Q36" i="1"/>
  <c r="Z36" i="1" s="1"/>
  <c r="P36" i="1"/>
  <c r="Y36" i="1" s="1"/>
  <c r="O36" i="1"/>
  <c r="X36" i="1" s="1"/>
  <c r="N36" i="1"/>
  <c r="W36" i="1" s="1"/>
  <c r="M36" i="1"/>
  <c r="V36" i="1" s="1"/>
  <c r="L36" i="1"/>
  <c r="U36" i="1" s="1"/>
  <c r="AB35" i="1"/>
  <c r="T35" i="1"/>
  <c r="AC35" i="1" s="1"/>
  <c r="R35" i="1"/>
  <c r="AA35" i="1" s="1"/>
  <c r="Q35" i="1"/>
  <c r="Z35" i="1" s="1"/>
  <c r="P35" i="1"/>
  <c r="Y35" i="1" s="1"/>
  <c r="O35" i="1"/>
  <c r="X35" i="1" s="1"/>
  <c r="N35" i="1"/>
  <c r="W35" i="1" s="1"/>
  <c r="M35" i="1"/>
  <c r="V35" i="1" s="1"/>
  <c r="L35" i="1"/>
  <c r="U35" i="1" s="1"/>
  <c r="AB34" i="1"/>
  <c r="T34" i="1"/>
  <c r="AC34" i="1" s="1"/>
  <c r="R34" i="1"/>
  <c r="AA34" i="1" s="1"/>
  <c r="Q34" i="1"/>
  <c r="Z34" i="1" s="1"/>
  <c r="P34" i="1"/>
  <c r="Y34" i="1" s="1"/>
  <c r="O34" i="1"/>
  <c r="X34" i="1" s="1"/>
  <c r="N34" i="1"/>
  <c r="W34" i="1" s="1"/>
  <c r="M34" i="1"/>
  <c r="V34" i="1" s="1"/>
  <c r="L34" i="1"/>
  <c r="U34" i="1" s="1"/>
  <c r="AB33" i="1"/>
  <c r="T33" i="1"/>
  <c r="AC33" i="1" s="1"/>
  <c r="R33" i="1"/>
  <c r="AA33" i="1" s="1"/>
  <c r="Q33" i="1"/>
  <c r="Z33" i="1" s="1"/>
  <c r="P33" i="1"/>
  <c r="Y33" i="1" s="1"/>
  <c r="O33" i="1"/>
  <c r="X33" i="1" s="1"/>
  <c r="N33" i="1"/>
  <c r="W33" i="1" s="1"/>
  <c r="M33" i="1"/>
  <c r="V33" i="1" s="1"/>
  <c r="L33" i="1"/>
  <c r="U33" i="1" s="1"/>
  <c r="AB32" i="1"/>
  <c r="T32" i="1"/>
  <c r="AC32" i="1" s="1"/>
  <c r="R32" i="1"/>
  <c r="AA32" i="1" s="1"/>
  <c r="Q32" i="1"/>
  <c r="Z32" i="1" s="1"/>
  <c r="P32" i="1"/>
  <c r="Y32" i="1" s="1"/>
  <c r="O32" i="1"/>
  <c r="X32" i="1" s="1"/>
  <c r="N32" i="1"/>
  <c r="W32" i="1" s="1"/>
  <c r="M32" i="1"/>
  <c r="V32" i="1" s="1"/>
  <c r="L32" i="1"/>
  <c r="U32" i="1" s="1"/>
  <c r="AB31" i="1"/>
  <c r="T31" i="1"/>
  <c r="AC31" i="1" s="1"/>
  <c r="R31" i="1"/>
  <c r="AA31" i="1" s="1"/>
  <c r="Q31" i="1"/>
  <c r="Z31" i="1" s="1"/>
  <c r="P31" i="1"/>
  <c r="Y31" i="1" s="1"/>
  <c r="O31" i="1"/>
  <c r="X31" i="1" s="1"/>
  <c r="N31" i="1"/>
  <c r="W31" i="1" s="1"/>
  <c r="M31" i="1"/>
  <c r="V31" i="1" s="1"/>
  <c r="L31" i="1"/>
  <c r="U31" i="1" s="1"/>
  <c r="AB30" i="1"/>
  <c r="Y30" i="1"/>
  <c r="T30" i="1"/>
  <c r="AC30" i="1" s="1"/>
  <c r="R30" i="1"/>
  <c r="AA30" i="1" s="1"/>
  <c r="Q30" i="1"/>
  <c r="Z30" i="1" s="1"/>
  <c r="P30" i="1"/>
  <c r="O30" i="1"/>
  <c r="X30" i="1" s="1"/>
  <c r="N30" i="1"/>
  <c r="W30" i="1" s="1"/>
  <c r="M30" i="1"/>
  <c r="V30" i="1" s="1"/>
  <c r="L30" i="1"/>
  <c r="U30" i="1" s="1"/>
  <c r="AB29" i="1"/>
  <c r="T29" i="1"/>
  <c r="AC29" i="1" s="1"/>
  <c r="R29" i="1"/>
  <c r="AA29" i="1" s="1"/>
  <c r="Q29" i="1"/>
  <c r="Z29" i="1" s="1"/>
  <c r="P29" i="1"/>
  <c r="Y29" i="1" s="1"/>
  <c r="O29" i="1"/>
  <c r="X29" i="1" s="1"/>
  <c r="N29" i="1"/>
  <c r="W29" i="1" s="1"/>
  <c r="M29" i="1"/>
  <c r="V29" i="1" s="1"/>
  <c r="L29" i="1"/>
  <c r="U29" i="1" s="1"/>
  <c r="AB28" i="1"/>
  <c r="T28" i="1"/>
  <c r="AC28" i="1" s="1"/>
  <c r="R28" i="1"/>
  <c r="AA28" i="1" s="1"/>
  <c r="Q28" i="1"/>
  <c r="Z28" i="1" s="1"/>
  <c r="P28" i="1"/>
  <c r="Y28" i="1" s="1"/>
  <c r="O28" i="1"/>
  <c r="X28" i="1" s="1"/>
  <c r="N28" i="1"/>
  <c r="W28" i="1" s="1"/>
  <c r="M28" i="1"/>
  <c r="V28" i="1" s="1"/>
  <c r="L28" i="1"/>
  <c r="U28" i="1" s="1"/>
  <c r="AB27" i="1"/>
  <c r="T27" i="1"/>
  <c r="AC27" i="1" s="1"/>
  <c r="R27" i="1"/>
  <c r="AA27" i="1" s="1"/>
  <c r="Q27" i="1"/>
  <c r="Z27" i="1" s="1"/>
  <c r="P27" i="1"/>
  <c r="Y27" i="1" s="1"/>
  <c r="O27" i="1"/>
  <c r="X27" i="1" s="1"/>
  <c r="N27" i="1"/>
  <c r="W27" i="1" s="1"/>
  <c r="M27" i="1"/>
  <c r="V27" i="1" s="1"/>
  <c r="L27" i="1"/>
  <c r="U27" i="1" s="1"/>
  <c r="AB26" i="1"/>
  <c r="T26" i="1"/>
  <c r="AC26" i="1" s="1"/>
  <c r="R26" i="1"/>
  <c r="AA26" i="1" s="1"/>
  <c r="Q26" i="1"/>
  <c r="Z26" i="1" s="1"/>
  <c r="P26" i="1"/>
  <c r="Y26" i="1" s="1"/>
  <c r="O26" i="1"/>
  <c r="X26" i="1" s="1"/>
  <c r="N26" i="1"/>
  <c r="W26" i="1" s="1"/>
  <c r="M26" i="1"/>
  <c r="V26" i="1" s="1"/>
  <c r="L26" i="1"/>
  <c r="U26" i="1" s="1"/>
  <c r="AB25" i="1"/>
  <c r="T25" i="1"/>
  <c r="AC25" i="1" s="1"/>
  <c r="R25" i="1"/>
  <c r="AA25" i="1" s="1"/>
  <c r="Q25" i="1"/>
  <c r="Z25" i="1" s="1"/>
  <c r="P25" i="1"/>
  <c r="Y25" i="1" s="1"/>
  <c r="O25" i="1"/>
  <c r="X25" i="1" s="1"/>
  <c r="N25" i="1"/>
  <c r="W25" i="1" s="1"/>
  <c r="M25" i="1"/>
  <c r="V25" i="1" s="1"/>
  <c r="L25" i="1"/>
  <c r="U25" i="1" s="1"/>
  <c r="AB24" i="1"/>
  <c r="T24" i="1"/>
  <c r="AC24" i="1" s="1"/>
  <c r="R24" i="1"/>
  <c r="AA24" i="1" s="1"/>
  <c r="Q24" i="1"/>
  <c r="Z24" i="1" s="1"/>
  <c r="P24" i="1"/>
  <c r="Y24" i="1" s="1"/>
  <c r="O24" i="1"/>
  <c r="X24" i="1" s="1"/>
  <c r="N24" i="1"/>
  <c r="W24" i="1" s="1"/>
  <c r="M24" i="1"/>
  <c r="V24" i="1" s="1"/>
  <c r="L24" i="1"/>
  <c r="U24" i="1" s="1"/>
  <c r="AB23" i="1"/>
  <c r="T23" i="1"/>
  <c r="AC23" i="1" s="1"/>
  <c r="R23" i="1"/>
  <c r="AA23" i="1" s="1"/>
  <c r="Q23" i="1"/>
  <c r="Z23" i="1" s="1"/>
  <c r="P23" i="1"/>
  <c r="Y23" i="1" s="1"/>
  <c r="O23" i="1"/>
  <c r="X23" i="1" s="1"/>
  <c r="N23" i="1"/>
  <c r="W23" i="1" s="1"/>
  <c r="M23" i="1"/>
  <c r="V23" i="1" s="1"/>
  <c r="L23" i="1"/>
  <c r="U23" i="1" s="1"/>
  <c r="AB22" i="1"/>
  <c r="T22" i="1"/>
  <c r="AC22" i="1" s="1"/>
  <c r="R22" i="1"/>
  <c r="AA22" i="1" s="1"/>
  <c r="Q22" i="1"/>
  <c r="Z22" i="1" s="1"/>
  <c r="P22" i="1"/>
  <c r="Y22" i="1" s="1"/>
  <c r="O22" i="1"/>
  <c r="X22" i="1" s="1"/>
  <c r="N22" i="1"/>
  <c r="W22" i="1" s="1"/>
  <c r="M22" i="1"/>
  <c r="V22" i="1" s="1"/>
  <c r="L22" i="1"/>
  <c r="U22" i="1" s="1"/>
  <c r="AB21" i="1"/>
  <c r="T21" i="1"/>
  <c r="AC21" i="1" s="1"/>
  <c r="R21" i="1"/>
  <c r="AA21" i="1" s="1"/>
  <c r="Q21" i="1"/>
  <c r="Z21" i="1" s="1"/>
  <c r="P21" i="1"/>
  <c r="Y21" i="1" s="1"/>
  <c r="O21" i="1"/>
  <c r="X21" i="1" s="1"/>
  <c r="N21" i="1"/>
  <c r="W21" i="1" s="1"/>
  <c r="M21" i="1"/>
  <c r="V21" i="1" s="1"/>
  <c r="L21" i="1"/>
  <c r="U21" i="1" s="1"/>
  <c r="AB20" i="1"/>
  <c r="T20" i="1"/>
  <c r="AC20" i="1" s="1"/>
  <c r="R20" i="1"/>
  <c r="AA20" i="1" s="1"/>
  <c r="Q20" i="1"/>
  <c r="Z20" i="1" s="1"/>
  <c r="P20" i="1"/>
  <c r="Y20" i="1" s="1"/>
  <c r="O20" i="1"/>
  <c r="X20" i="1" s="1"/>
  <c r="N20" i="1"/>
  <c r="W20" i="1" s="1"/>
  <c r="M20" i="1"/>
  <c r="V20" i="1" s="1"/>
  <c r="L20" i="1"/>
  <c r="U20" i="1" s="1"/>
  <c r="AB19" i="1"/>
  <c r="T19" i="1"/>
  <c r="AC19" i="1" s="1"/>
  <c r="R19" i="1"/>
  <c r="AA19" i="1" s="1"/>
  <c r="Q19" i="1"/>
  <c r="Z19" i="1" s="1"/>
  <c r="P19" i="1"/>
  <c r="Y19" i="1" s="1"/>
  <c r="O19" i="1"/>
  <c r="X19" i="1" s="1"/>
  <c r="N19" i="1"/>
  <c r="W19" i="1" s="1"/>
  <c r="M19" i="1"/>
  <c r="V19" i="1" s="1"/>
  <c r="L19" i="1"/>
  <c r="U19" i="1" s="1"/>
  <c r="AB18" i="1"/>
  <c r="T18" i="1"/>
  <c r="AC18" i="1" s="1"/>
  <c r="R18" i="1"/>
  <c r="AA18" i="1" s="1"/>
  <c r="Q18" i="1"/>
  <c r="Z18" i="1" s="1"/>
  <c r="P18" i="1"/>
  <c r="Y18" i="1" s="1"/>
  <c r="O18" i="1"/>
  <c r="X18" i="1" s="1"/>
  <c r="N18" i="1"/>
  <c r="W18" i="1" s="1"/>
  <c r="M18" i="1"/>
  <c r="V18" i="1" s="1"/>
  <c r="L18" i="1"/>
  <c r="U18" i="1" s="1"/>
  <c r="AB17" i="1"/>
  <c r="T17" i="1"/>
  <c r="AC17" i="1" s="1"/>
  <c r="R17" i="1"/>
  <c r="AA17" i="1" s="1"/>
  <c r="Q17" i="1"/>
  <c r="Z17" i="1" s="1"/>
  <c r="P17" i="1"/>
  <c r="Y17" i="1" s="1"/>
  <c r="O17" i="1"/>
  <c r="X17" i="1" s="1"/>
  <c r="N17" i="1"/>
  <c r="W17" i="1" s="1"/>
  <c r="M17" i="1"/>
  <c r="V17" i="1" s="1"/>
  <c r="L17" i="1"/>
  <c r="U17" i="1" s="1"/>
  <c r="AB16" i="1"/>
  <c r="T16" i="1"/>
  <c r="AC16" i="1" s="1"/>
  <c r="R16" i="1"/>
  <c r="AA16" i="1" s="1"/>
  <c r="Q16" i="1"/>
  <c r="Z16" i="1" s="1"/>
  <c r="P16" i="1"/>
  <c r="Y16" i="1" s="1"/>
  <c r="O16" i="1"/>
  <c r="X16" i="1" s="1"/>
  <c r="N16" i="1"/>
  <c r="W16" i="1" s="1"/>
  <c r="M16" i="1"/>
  <c r="V16" i="1" s="1"/>
  <c r="L16" i="1"/>
  <c r="U16" i="1" s="1"/>
  <c r="AB15" i="1"/>
  <c r="T15" i="1"/>
  <c r="AC15" i="1" s="1"/>
  <c r="R15" i="1"/>
  <c r="AA15" i="1" s="1"/>
  <c r="Q15" i="1"/>
  <c r="Z15" i="1" s="1"/>
  <c r="P15" i="1"/>
  <c r="Y15" i="1" s="1"/>
  <c r="O15" i="1"/>
  <c r="X15" i="1" s="1"/>
  <c r="N15" i="1"/>
  <c r="W15" i="1" s="1"/>
  <c r="M15" i="1"/>
  <c r="V15" i="1" s="1"/>
  <c r="L15" i="1"/>
  <c r="U15" i="1" s="1"/>
  <c r="AB14" i="1"/>
  <c r="T14" i="1"/>
  <c r="AC14" i="1" s="1"/>
  <c r="R14" i="1"/>
  <c r="AA14" i="1" s="1"/>
  <c r="Q14" i="1"/>
  <c r="Z14" i="1" s="1"/>
  <c r="P14" i="1"/>
  <c r="Y14" i="1" s="1"/>
  <c r="O14" i="1"/>
  <c r="X14" i="1" s="1"/>
  <c r="N14" i="1"/>
  <c r="W14" i="1" s="1"/>
  <c r="M14" i="1"/>
  <c r="V14" i="1" s="1"/>
  <c r="L14" i="1"/>
  <c r="U14" i="1" s="1"/>
  <c r="AB13" i="1"/>
  <c r="T13" i="1"/>
  <c r="AC13" i="1" s="1"/>
  <c r="R13" i="1"/>
  <c r="AA13" i="1" s="1"/>
  <c r="Q13" i="1"/>
  <c r="Z13" i="1" s="1"/>
  <c r="P13" i="1"/>
  <c r="Y13" i="1" s="1"/>
  <c r="O13" i="1"/>
  <c r="X13" i="1" s="1"/>
  <c r="N13" i="1"/>
  <c r="W13" i="1" s="1"/>
  <c r="M13" i="1"/>
  <c r="V13" i="1" s="1"/>
  <c r="L13" i="1"/>
  <c r="U13" i="1" s="1"/>
  <c r="AB12" i="1"/>
  <c r="T12" i="1"/>
  <c r="AC12" i="1" s="1"/>
  <c r="R12" i="1"/>
  <c r="AA12" i="1" s="1"/>
  <c r="Q12" i="1"/>
  <c r="Z12" i="1" s="1"/>
  <c r="P12" i="1"/>
  <c r="Y12" i="1" s="1"/>
  <c r="O12" i="1"/>
  <c r="X12" i="1" s="1"/>
  <c r="N12" i="1"/>
  <c r="W12" i="1" s="1"/>
  <c r="M12" i="1"/>
  <c r="V12" i="1" s="1"/>
  <c r="L12" i="1"/>
  <c r="U12" i="1" s="1"/>
  <c r="AB11" i="1"/>
  <c r="T11" i="1"/>
  <c r="AC11" i="1" s="1"/>
  <c r="R11" i="1"/>
  <c r="AA11" i="1" s="1"/>
  <c r="Q11" i="1"/>
  <c r="Z11" i="1" s="1"/>
  <c r="P11" i="1"/>
  <c r="Y11" i="1" s="1"/>
  <c r="O11" i="1"/>
  <c r="X11" i="1" s="1"/>
  <c r="N11" i="1"/>
  <c r="W11" i="1" s="1"/>
  <c r="M11" i="1"/>
  <c r="V11" i="1" s="1"/>
  <c r="L11" i="1"/>
  <c r="U11" i="1" s="1"/>
  <c r="AB10" i="1"/>
  <c r="T10" i="1"/>
  <c r="AC10" i="1" s="1"/>
  <c r="R10" i="1"/>
  <c r="AA10" i="1" s="1"/>
  <c r="Q10" i="1"/>
  <c r="Z10" i="1" s="1"/>
  <c r="P10" i="1"/>
  <c r="Y10" i="1" s="1"/>
  <c r="O10" i="1"/>
  <c r="X10" i="1" s="1"/>
  <c r="N10" i="1"/>
  <c r="W10" i="1" s="1"/>
  <c r="M10" i="1"/>
  <c r="V10" i="1" s="1"/>
  <c r="L10" i="1"/>
  <c r="U10" i="1" s="1"/>
  <c r="AB9" i="1"/>
  <c r="T9" i="1"/>
  <c r="AC9" i="1" s="1"/>
  <c r="R9" i="1"/>
  <c r="AA9" i="1" s="1"/>
  <c r="Q9" i="1"/>
  <c r="Z9" i="1" s="1"/>
  <c r="P9" i="1"/>
  <c r="Y9" i="1" s="1"/>
  <c r="O9" i="1"/>
  <c r="X9" i="1" s="1"/>
  <c r="N9" i="1"/>
  <c r="W9" i="1" s="1"/>
  <c r="M9" i="1"/>
  <c r="V9" i="1" s="1"/>
  <c r="L9" i="1"/>
  <c r="U9" i="1" s="1"/>
  <c r="AB8" i="1"/>
  <c r="T8" i="1"/>
  <c r="AC8" i="1" s="1"/>
  <c r="R8" i="1"/>
  <c r="AA8" i="1" s="1"/>
  <c r="Q8" i="1"/>
  <c r="Z8" i="1" s="1"/>
  <c r="P8" i="1"/>
  <c r="Y8" i="1" s="1"/>
  <c r="O8" i="1"/>
  <c r="X8" i="1" s="1"/>
  <c r="N8" i="1"/>
  <c r="W8" i="1" s="1"/>
  <c r="M8" i="1"/>
  <c r="V8" i="1" s="1"/>
  <c r="L8" i="1"/>
  <c r="U8" i="1" s="1"/>
  <c r="AB7" i="1"/>
  <c r="T7" i="1"/>
  <c r="AC7" i="1" s="1"/>
  <c r="R7" i="1"/>
  <c r="AA7" i="1" s="1"/>
  <c r="Q7" i="1"/>
  <c r="Z7" i="1" s="1"/>
  <c r="P7" i="1"/>
  <c r="Y7" i="1" s="1"/>
  <c r="O7" i="1"/>
  <c r="X7" i="1" s="1"/>
  <c r="N7" i="1"/>
  <c r="W7" i="1" s="1"/>
  <c r="M7" i="1"/>
  <c r="V7" i="1" s="1"/>
  <c r="L7" i="1"/>
  <c r="U7" i="1" s="1"/>
  <c r="AB6" i="1"/>
  <c r="T6" i="1"/>
  <c r="AC6" i="1" s="1"/>
  <c r="R6" i="1"/>
  <c r="AA6" i="1" s="1"/>
  <c r="Q6" i="1"/>
  <c r="Z6" i="1" s="1"/>
  <c r="P6" i="1"/>
  <c r="Y6" i="1" s="1"/>
  <c r="O6" i="1"/>
  <c r="X6" i="1" s="1"/>
  <c r="N6" i="1"/>
  <c r="W6" i="1" s="1"/>
  <c r="M6" i="1"/>
  <c r="V6" i="1" s="1"/>
  <c r="L6" i="1"/>
  <c r="U6" i="1" s="1"/>
  <c r="AB5" i="1"/>
  <c r="T5" i="1"/>
  <c r="AC5" i="1" s="1"/>
  <c r="R5" i="1"/>
  <c r="AA5" i="1" s="1"/>
  <c r="Q5" i="1"/>
  <c r="Z5" i="1" s="1"/>
  <c r="P5" i="1"/>
  <c r="Y5" i="1" s="1"/>
  <c r="O5" i="1"/>
  <c r="X5" i="1" s="1"/>
  <c r="N5" i="1"/>
  <c r="W5" i="1" s="1"/>
  <c r="M5" i="1"/>
  <c r="V5" i="1" s="1"/>
  <c r="L5" i="1"/>
  <c r="U5" i="1" s="1"/>
  <c r="AB4" i="1"/>
  <c r="T4" i="1"/>
  <c r="AC4" i="1" s="1"/>
  <c r="R4" i="1"/>
  <c r="AA4" i="1" s="1"/>
  <c r="Q4" i="1"/>
  <c r="Z4" i="1" s="1"/>
  <c r="P4" i="1"/>
  <c r="Y4" i="1" s="1"/>
  <c r="O4" i="1"/>
  <c r="X4" i="1" s="1"/>
  <c r="N4" i="1"/>
  <c r="W4" i="1" s="1"/>
  <c r="M4" i="1"/>
  <c r="V4" i="1" s="1"/>
  <c r="L4" i="1"/>
  <c r="U4" i="1" s="1"/>
  <c r="AB3" i="1"/>
  <c r="T3" i="1"/>
  <c r="AC3" i="1" s="1"/>
  <c r="R3" i="1"/>
  <c r="AA3" i="1" s="1"/>
  <c r="Q3" i="1"/>
  <c r="Z3" i="1" s="1"/>
  <c r="P3" i="1"/>
  <c r="Y3" i="1" s="1"/>
  <c r="O3" i="1"/>
  <c r="X3" i="1" s="1"/>
  <c r="N3" i="1"/>
  <c r="W3" i="1" s="1"/>
  <c r="M3" i="1"/>
  <c r="V3" i="1" s="1"/>
  <c r="L3" i="1"/>
  <c r="U3" i="1" s="1"/>
</calcChain>
</file>

<file path=xl/sharedStrings.xml><?xml version="1.0" encoding="utf-8"?>
<sst xmlns="http://schemas.openxmlformats.org/spreadsheetml/2006/main" count="1059" uniqueCount="519">
  <si>
    <t>Deaths</t>
  </si>
  <si>
    <t>Population US Census</t>
  </si>
  <si>
    <t>Normalization of Deaths from Influenza</t>
  </si>
  <si>
    <t>Combined key variable</t>
  </si>
  <si>
    <t>Under 5 years</t>
  </si>
  <si>
    <t>5-14 years</t>
  </si>
  <si>
    <t>15-24 years</t>
  </si>
  <si>
    <t>25-34 years</t>
  </si>
  <si>
    <t>35-44 years</t>
  </si>
  <si>
    <t>45-54 years</t>
  </si>
  <si>
    <t>55-64 years</t>
  </si>
  <si>
    <t>65+</t>
  </si>
  <si>
    <t>Not Stated</t>
  </si>
  <si>
    <t>Total deaths</t>
  </si>
  <si>
    <t>Total population</t>
  </si>
  <si>
    <t>Alabama, 2009</t>
  </si>
  <si>
    <t>Alabama, 2010</t>
  </si>
  <si>
    <t>Alabama, 2011</t>
  </si>
  <si>
    <t>Alabama, 2012</t>
  </si>
  <si>
    <t>Alabama, 2013</t>
  </si>
  <si>
    <t>Alabama, 2014</t>
  </si>
  <si>
    <t>Alabama, 2015</t>
  </si>
  <si>
    <t>Alabama, 2016</t>
  </si>
  <si>
    <t>Alabama, 2017</t>
  </si>
  <si>
    <t>Alaska, 2009</t>
  </si>
  <si>
    <t>Alaska, 2010</t>
  </si>
  <si>
    <t>Alaska, 2011</t>
  </si>
  <si>
    <t>Alaska, 2012</t>
  </si>
  <si>
    <t>Alaska, 2013</t>
  </si>
  <si>
    <t>Alaska, 2014</t>
  </si>
  <si>
    <t>Alaska, 2015</t>
  </si>
  <si>
    <t>Alaska, 2016</t>
  </si>
  <si>
    <t>Alaska, 2017</t>
  </si>
  <si>
    <t>Arizona, 2009</t>
  </si>
  <si>
    <t>Arizona, 2010</t>
  </si>
  <si>
    <t>Arizona, 2011</t>
  </si>
  <si>
    <t>Arizona, 2012</t>
  </si>
  <si>
    <t>Arizona, 2013</t>
  </si>
  <si>
    <t>Arizona, 2014</t>
  </si>
  <si>
    <t>Arizona, 2015</t>
  </si>
  <si>
    <t>Arizona, 2016</t>
  </si>
  <si>
    <t>Arizona, 2017</t>
  </si>
  <si>
    <t>Arkansas, 2009</t>
  </si>
  <si>
    <t>Arkansas, 2010</t>
  </si>
  <si>
    <t>Arkansas, 2011</t>
  </si>
  <si>
    <t>Arkansas, 2012</t>
  </si>
  <si>
    <t>Arkansas, 2013</t>
  </si>
  <si>
    <t>Arkansas, 2014</t>
  </si>
  <si>
    <t>Arkansas, 2015</t>
  </si>
  <si>
    <t>Arkansas, 2016</t>
  </si>
  <si>
    <t>Arkansas, 2017</t>
  </si>
  <si>
    <t>California, 2009</t>
  </si>
  <si>
    <t>California, 2010</t>
  </si>
  <si>
    <t>California, 2011</t>
  </si>
  <si>
    <t>California, 2012</t>
  </si>
  <si>
    <t>California, 2013</t>
  </si>
  <si>
    <t>California, 2014</t>
  </si>
  <si>
    <t>California, 2015</t>
  </si>
  <si>
    <t>California, 2016</t>
  </si>
  <si>
    <t>California, 2017</t>
  </si>
  <si>
    <t>Colorado, 2009</t>
  </si>
  <si>
    <t>Colorado, 2010</t>
  </si>
  <si>
    <t>Colorado, 2011</t>
  </si>
  <si>
    <t>Colorado, 2012</t>
  </si>
  <si>
    <t>Colorado, 2013</t>
  </si>
  <si>
    <t>Colorado, 2014</t>
  </si>
  <si>
    <t>Colorado, 2015</t>
  </si>
  <si>
    <t>Colorado, 2016</t>
  </si>
  <si>
    <t>Colorado, 2017</t>
  </si>
  <si>
    <t>Connecticut, 2009</t>
  </si>
  <si>
    <t>Connecticut, 2010</t>
  </si>
  <si>
    <t>Connecticut, 2011</t>
  </si>
  <si>
    <t>Connecticut, 2012</t>
  </si>
  <si>
    <t>Connecticut, 2013</t>
  </si>
  <si>
    <t>Connecticut, 2014</t>
  </si>
  <si>
    <t>Connecticut, 2015</t>
  </si>
  <si>
    <t>Connecticut, 2016</t>
  </si>
  <si>
    <t>Connecticut, 2017</t>
  </si>
  <si>
    <t>Delaware, 2009</t>
  </si>
  <si>
    <t>Delaware, 2010</t>
  </si>
  <si>
    <t>Delaware, 2011</t>
  </si>
  <si>
    <t>Delaware, 2012</t>
  </si>
  <si>
    <t>Delaware, 2013</t>
  </si>
  <si>
    <t>Delaware, 2014</t>
  </si>
  <si>
    <t>Delaware, 2015</t>
  </si>
  <si>
    <t>Delaware, 2016</t>
  </si>
  <si>
    <t>Delaware, 2017</t>
  </si>
  <si>
    <t>District of Columbia, 2009</t>
  </si>
  <si>
    <t>District of Columbia, 2010</t>
  </si>
  <si>
    <t>District of Columbia, 2011</t>
  </si>
  <si>
    <t>District of Columbia, 2012</t>
  </si>
  <si>
    <t>District of Columbia, 2013</t>
  </si>
  <si>
    <t>District of Columbia, 2014</t>
  </si>
  <si>
    <t>District of Columbia, 2015</t>
  </si>
  <si>
    <t>District of Columbia, 2016</t>
  </si>
  <si>
    <t>District of Columbia, 2017</t>
  </si>
  <si>
    <t>Florida, 2009</t>
  </si>
  <si>
    <t>Florida, 2010</t>
  </si>
  <si>
    <t>Florida, 2011</t>
  </si>
  <si>
    <t>Florida, 2012</t>
  </si>
  <si>
    <t>Florida, 2013</t>
  </si>
  <si>
    <t>Florida, 2014</t>
  </si>
  <si>
    <t>Florida, 2015</t>
  </si>
  <si>
    <t>Florida, 2016</t>
  </si>
  <si>
    <t>Florida, 2017</t>
  </si>
  <si>
    <t>Georgia, 2009</t>
  </si>
  <si>
    <t>Georgia, 2010</t>
  </si>
  <si>
    <t>Georgia, 2011</t>
  </si>
  <si>
    <t>Georgia, 2012</t>
  </si>
  <si>
    <t>Georgia, 2013</t>
  </si>
  <si>
    <t>Georgia, 2014</t>
  </si>
  <si>
    <t>Georgia, 2015</t>
  </si>
  <si>
    <t>Georgia, 2016</t>
  </si>
  <si>
    <t>Georgia, 2017</t>
  </si>
  <si>
    <t>Hawaii, 2009</t>
  </si>
  <si>
    <t>Hawaii, 2010</t>
  </si>
  <si>
    <t>Hawaii, 2011</t>
  </si>
  <si>
    <t>Hawaii, 2012</t>
  </si>
  <si>
    <t>Hawaii, 2013</t>
  </si>
  <si>
    <t>Hawaii, 2014</t>
  </si>
  <si>
    <t>Hawaii, 2015</t>
  </si>
  <si>
    <t>Hawaii, 2016</t>
  </si>
  <si>
    <t>Hawaii, 2017</t>
  </si>
  <si>
    <t>Idaho, 2009</t>
  </si>
  <si>
    <t>Idaho, 2010</t>
  </si>
  <si>
    <t>Idaho, 2011</t>
  </si>
  <si>
    <t>Idaho, 2012</t>
  </si>
  <si>
    <t>Idaho, 2013</t>
  </si>
  <si>
    <t>Idaho, 2014</t>
  </si>
  <si>
    <t>Idaho, 2015</t>
  </si>
  <si>
    <t>Idaho, 2016</t>
  </si>
  <si>
    <t>Idaho, 2017</t>
  </si>
  <si>
    <t>Illinois, 2009</t>
  </si>
  <si>
    <t>Illinois, 2010</t>
  </si>
  <si>
    <t>Illinois, 2011</t>
  </si>
  <si>
    <t>Illinois, 2012</t>
  </si>
  <si>
    <t>Illinois, 2013</t>
  </si>
  <si>
    <t>Illinois, 2014</t>
  </si>
  <si>
    <t>Illinois, 2015</t>
  </si>
  <si>
    <t>Illinois, 2016</t>
  </si>
  <si>
    <t>Illinois, 2017</t>
  </si>
  <si>
    <t>Indiana, 2009</t>
  </si>
  <si>
    <t>Indiana, 2010</t>
  </si>
  <si>
    <t>Indiana, 2011</t>
  </si>
  <si>
    <t>Indiana, 2012</t>
  </si>
  <si>
    <t>Indiana, 2013</t>
  </si>
  <si>
    <t>Indiana, 2014</t>
  </si>
  <si>
    <t>Indiana, 2015</t>
  </si>
  <si>
    <t>Indiana, 2016</t>
  </si>
  <si>
    <t>Indiana, 2017</t>
  </si>
  <si>
    <t>Iowa, 2009</t>
  </si>
  <si>
    <t>Iowa, 2010</t>
  </si>
  <si>
    <t>Iowa, 2011</t>
  </si>
  <si>
    <t>Iowa, 2012</t>
  </si>
  <si>
    <t>Iowa, 2013</t>
  </si>
  <si>
    <t>Iowa, 2014</t>
  </si>
  <si>
    <t>Iowa, 2015</t>
  </si>
  <si>
    <t>Iowa, 2016</t>
  </si>
  <si>
    <t>Iowa, 2017</t>
  </si>
  <si>
    <t>Kansas, 2009</t>
  </si>
  <si>
    <t>Kansas, 2010</t>
  </si>
  <si>
    <t>Kansas, 2011</t>
  </si>
  <si>
    <t>Kansas, 2012</t>
  </si>
  <si>
    <t>Kansas, 2013</t>
  </si>
  <si>
    <t>Kansas, 2014</t>
  </si>
  <si>
    <t>Kansas, 2015</t>
  </si>
  <si>
    <t>Kansas, 2016</t>
  </si>
  <si>
    <t>Kansas, 2017</t>
  </si>
  <si>
    <t>Kentucky, 2009</t>
  </si>
  <si>
    <t>Kentucky, 2010</t>
  </si>
  <si>
    <t>Kentucky, 2011</t>
  </si>
  <si>
    <t>Kentucky, 2012</t>
  </si>
  <si>
    <t>Kentucky, 2013</t>
  </si>
  <si>
    <t>Kentucky, 2014</t>
  </si>
  <si>
    <t>Kentucky, 2015</t>
  </si>
  <si>
    <t>Kentucky, 2016</t>
  </si>
  <si>
    <t>Kentucky, 2017</t>
  </si>
  <si>
    <t>Louisiana, 2009</t>
  </si>
  <si>
    <t>Louisiana, 2010</t>
  </si>
  <si>
    <t>Louisiana, 2011</t>
  </si>
  <si>
    <t>Louisiana, 2012</t>
  </si>
  <si>
    <t>Louisiana, 2013</t>
  </si>
  <si>
    <t>Louisiana, 2014</t>
  </si>
  <si>
    <t>Louisiana, 2015</t>
  </si>
  <si>
    <t>Louisiana, 2016</t>
  </si>
  <si>
    <t>Louisiana, 2017</t>
  </si>
  <si>
    <t>Maine, 2009</t>
  </si>
  <si>
    <t>Maine, 2010</t>
  </si>
  <si>
    <t>Maine, 2011</t>
  </si>
  <si>
    <t>Maine, 2012</t>
  </si>
  <si>
    <t>Maine, 2013</t>
  </si>
  <si>
    <t>Maine, 2014</t>
  </si>
  <si>
    <t>Maine, 2015</t>
  </si>
  <si>
    <t>Maine, 2016</t>
  </si>
  <si>
    <t>Maine, 2017</t>
  </si>
  <si>
    <t>Maryland, 2009</t>
  </si>
  <si>
    <t>Maryland, 2010</t>
  </si>
  <si>
    <t>Maryland, 2011</t>
  </si>
  <si>
    <t>Maryland, 2012</t>
  </si>
  <si>
    <t>Maryland, 2013</t>
  </si>
  <si>
    <t>Maryland, 2014</t>
  </si>
  <si>
    <t>Maryland, 2015</t>
  </si>
  <si>
    <t>Maryland, 2016</t>
  </si>
  <si>
    <t>Maryland, 2017</t>
  </si>
  <si>
    <t>Massachusetts, 2009</t>
  </si>
  <si>
    <t>Massachusetts, 2010</t>
  </si>
  <si>
    <t>Massachusetts, 2011</t>
  </si>
  <si>
    <t>Massachusetts, 2012</t>
  </si>
  <si>
    <t>Massachusetts, 2013</t>
  </si>
  <si>
    <t>Massachusetts, 2014</t>
  </si>
  <si>
    <t>Massachusetts, 2015</t>
  </si>
  <si>
    <t>Massachusetts, 2016</t>
  </si>
  <si>
    <t>Massachusetts, 2017</t>
  </si>
  <si>
    <t>Michigan, 2009</t>
  </si>
  <si>
    <t>Michigan, 2010</t>
  </si>
  <si>
    <t>Michigan, 2011</t>
  </si>
  <si>
    <t>Michigan, 2012</t>
  </si>
  <si>
    <t>Michigan, 2013</t>
  </si>
  <si>
    <t>Michigan, 2014</t>
  </si>
  <si>
    <t>Michigan, 2015</t>
  </si>
  <si>
    <t>Michigan, 2016</t>
  </si>
  <si>
    <t>Michigan, 2017</t>
  </si>
  <si>
    <t>Minnesota, 2009</t>
  </si>
  <si>
    <t>Minnesota, 2010</t>
  </si>
  <si>
    <t>Minnesota, 2011</t>
  </si>
  <si>
    <t>Minnesota, 2012</t>
  </si>
  <si>
    <t>Minnesota, 2013</t>
  </si>
  <si>
    <t>Minnesota, 2014</t>
  </si>
  <si>
    <t>Minnesota, 2015</t>
  </si>
  <si>
    <t>Minnesota, 2016</t>
  </si>
  <si>
    <t>Minnesota, 2017</t>
  </si>
  <si>
    <t>Mississippi, 2009</t>
  </si>
  <si>
    <t>Mississippi, 2010</t>
  </si>
  <si>
    <t>Mississippi, 2011</t>
  </si>
  <si>
    <t>Mississippi, 2012</t>
  </si>
  <si>
    <t>Mississippi, 2013</t>
  </si>
  <si>
    <t>Mississippi, 2014</t>
  </si>
  <si>
    <t>Mississippi, 2015</t>
  </si>
  <si>
    <t>Mississippi, 2016</t>
  </si>
  <si>
    <t>Mississippi, 2017</t>
  </si>
  <si>
    <t>Missouri, 2009</t>
  </si>
  <si>
    <t>Missouri, 2010</t>
  </si>
  <si>
    <t>Missouri, 2011</t>
  </si>
  <si>
    <t>Missouri, 2012</t>
  </si>
  <si>
    <t>Missouri, 2013</t>
  </si>
  <si>
    <t>Missouri, 2014</t>
  </si>
  <si>
    <t>Missouri, 2015</t>
  </si>
  <si>
    <t>Missouri, 2016</t>
  </si>
  <si>
    <t>Missouri, 2017</t>
  </si>
  <si>
    <t>Montana, 2009</t>
  </si>
  <si>
    <t>Montana, 2010</t>
  </si>
  <si>
    <t>Montana, 2011</t>
  </si>
  <si>
    <t>Montana, 2012</t>
  </si>
  <si>
    <t>Montana, 2013</t>
  </si>
  <si>
    <t>Montana, 2014</t>
  </si>
  <si>
    <t>Montana, 2015</t>
  </si>
  <si>
    <t>Montana, 2016</t>
  </si>
  <si>
    <t>Montana, 2017</t>
  </si>
  <si>
    <t>Nebraska, 2009</t>
  </si>
  <si>
    <t>Nebraska, 2010</t>
  </si>
  <si>
    <t>Nebraska, 2011</t>
  </si>
  <si>
    <t>Nebraska, 2012</t>
  </si>
  <si>
    <t>Nebraska, 2013</t>
  </si>
  <si>
    <t>Nebraska, 2014</t>
  </si>
  <si>
    <t>Nebraska, 2015</t>
  </si>
  <si>
    <t>Nebraska, 2016</t>
  </si>
  <si>
    <t>Nebraska, 2017</t>
  </si>
  <si>
    <t>Nevada, 2009</t>
  </si>
  <si>
    <t>Nevada, 2010</t>
  </si>
  <si>
    <t>Nevada, 2011</t>
  </si>
  <si>
    <t>Nevada, 2012</t>
  </si>
  <si>
    <t>Nevada, 2013</t>
  </si>
  <si>
    <t>Nevada, 2014</t>
  </si>
  <si>
    <t>Nevada, 2015</t>
  </si>
  <si>
    <t>Nevada, 2016</t>
  </si>
  <si>
    <t>Nevada, 2017</t>
  </si>
  <si>
    <t>New Hampshire, 2009</t>
  </si>
  <si>
    <t>New Hampshire, 2010</t>
  </si>
  <si>
    <t>New Hampshire, 2011</t>
  </si>
  <si>
    <t>New Hampshire, 2012</t>
  </si>
  <si>
    <t>New Hampshire, 2013</t>
  </si>
  <si>
    <t>New Hampshire, 2014</t>
  </si>
  <si>
    <t>New Hampshire, 2015</t>
  </si>
  <si>
    <t>New Hampshire, 2016</t>
  </si>
  <si>
    <t>New Hampshire, 2017</t>
  </si>
  <si>
    <t>New Jersey, 2009</t>
  </si>
  <si>
    <t>New Jersey, 2010</t>
  </si>
  <si>
    <t>New Jersey, 2011</t>
  </si>
  <si>
    <t>New Jersey, 2012</t>
  </si>
  <si>
    <t>New Jersey, 2013</t>
  </si>
  <si>
    <t>New Jersey, 2014</t>
  </si>
  <si>
    <t>New Jersey, 2015</t>
  </si>
  <si>
    <t>New Jersey, 2016</t>
  </si>
  <si>
    <t>New Jersey, 2017</t>
  </si>
  <si>
    <t>New Mexico, 2009</t>
  </si>
  <si>
    <t>New Mexico, 2010</t>
  </si>
  <si>
    <t>New Mexico, 2011</t>
  </si>
  <si>
    <t>New Mexico, 2012</t>
  </si>
  <si>
    <t>New Mexico, 2013</t>
  </si>
  <si>
    <t>New Mexico, 2014</t>
  </si>
  <si>
    <t>New Mexico, 2015</t>
  </si>
  <si>
    <t>New Mexico, 2016</t>
  </si>
  <si>
    <t>New Mexico, 2017</t>
  </si>
  <si>
    <t>New York, 2009</t>
  </si>
  <si>
    <t>New York, 2010</t>
  </si>
  <si>
    <t>New York, 2011</t>
  </si>
  <si>
    <t>New York, 2012</t>
  </si>
  <si>
    <t>New York, 2013</t>
  </si>
  <si>
    <t>New York, 2014</t>
  </si>
  <si>
    <t>New York, 2015</t>
  </si>
  <si>
    <t>New York, 2016</t>
  </si>
  <si>
    <t>New York, 2017</t>
  </si>
  <si>
    <t>North Carolina, 2009</t>
  </si>
  <si>
    <t>North Carolina, 2010</t>
  </si>
  <si>
    <t>North Carolina, 2011</t>
  </si>
  <si>
    <t>North Carolina, 2012</t>
  </si>
  <si>
    <t>North Carolina, 2013</t>
  </si>
  <si>
    <t>North Carolina, 2014</t>
  </si>
  <si>
    <t>North Carolina, 2015</t>
  </si>
  <si>
    <t>North Carolina, 2016</t>
  </si>
  <si>
    <t>North Carolina, 2017</t>
  </si>
  <si>
    <t>North Dakota, 2009</t>
  </si>
  <si>
    <t>North Dakota, 2010</t>
  </si>
  <si>
    <t>North Dakota, 2011</t>
  </si>
  <si>
    <t>North Dakota, 2012</t>
  </si>
  <si>
    <t>North Dakota, 2013</t>
  </si>
  <si>
    <t>North Dakota, 2014</t>
  </si>
  <si>
    <t>North Dakota, 2015</t>
  </si>
  <si>
    <t>North Dakota, 2016</t>
  </si>
  <si>
    <t>North Dakota, 2017</t>
  </si>
  <si>
    <t>Ohio, 2009</t>
  </si>
  <si>
    <t>Ohio, 2010</t>
  </si>
  <si>
    <t>Ohio, 2011</t>
  </si>
  <si>
    <t>Ohio, 2012</t>
  </si>
  <si>
    <t>Ohio, 2013</t>
  </si>
  <si>
    <t>Ohio, 2014</t>
  </si>
  <si>
    <t>Ohio, 2015</t>
  </si>
  <si>
    <t>Ohio, 2016</t>
  </si>
  <si>
    <t>Ohio, 2017</t>
  </si>
  <si>
    <t>Oklahoma, 2009</t>
  </si>
  <si>
    <t>Oklahoma, 2010</t>
  </si>
  <si>
    <t>Oklahoma, 2011</t>
  </si>
  <si>
    <t>Oklahoma, 2012</t>
  </si>
  <si>
    <t>Oklahoma, 2013</t>
  </si>
  <si>
    <t>Oklahoma, 2014</t>
  </si>
  <si>
    <t>Oklahoma, 2015</t>
  </si>
  <si>
    <t>Oklahoma, 2016</t>
  </si>
  <si>
    <t>Oklahoma, 2017</t>
  </si>
  <si>
    <t>Oregon, 2009</t>
  </si>
  <si>
    <t>Oregon, 2010</t>
  </si>
  <si>
    <t>Oregon, 2011</t>
  </si>
  <si>
    <t>Oregon, 2012</t>
  </si>
  <si>
    <t>Oregon, 2013</t>
  </si>
  <si>
    <t>Oregon, 2014</t>
  </si>
  <si>
    <t>Oregon, 2015</t>
  </si>
  <si>
    <t>Oregon, 2016</t>
  </si>
  <si>
    <t>Oregon, 2017</t>
  </si>
  <si>
    <t>Pennsylvania, 2009</t>
  </si>
  <si>
    <t>Pennsylvania, 2010</t>
  </si>
  <si>
    <t>Pennsylvania, 2011</t>
  </si>
  <si>
    <t>Pennsylvania, 2012</t>
  </si>
  <si>
    <t>Pennsylvania, 2013</t>
  </si>
  <si>
    <t>Pennsylvania, 2014</t>
  </si>
  <si>
    <t>Pennsylvania, 2015</t>
  </si>
  <si>
    <t>Pennsylvania, 2016</t>
  </si>
  <si>
    <t>Pennsylvania, 2017</t>
  </si>
  <si>
    <t>Rhode Island, 2009</t>
  </si>
  <si>
    <t>Rhode Island, 2010</t>
  </si>
  <si>
    <t>Rhode Island, 2011</t>
  </si>
  <si>
    <t>Rhode Island, 2012</t>
  </si>
  <si>
    <t>Rhode Island, 2013</t>
  </si>
  <si>
    <t>Rhode Island, 2014</t>
  </si>
  <si>
    <t>Rhode Island, 2015</t>
  </si>
  <si>
    <t>Rhode Island, 2016</t>
  </si>
  <si>
    <t>Rhode Island, 2017</t>
  </si>
  <si>
    <t>South Carolina, 2009</t>
  </si>
  <si>
    <t>South Carolina, 2010</t>
  </si>
  <si>
    <t>South Carolina, 2011</t>
  </si>
  <si>
    <t>South Carolina, 2012</t>
  </si>
  <si>
    <t>South Carolina, 2013</t>
  </si>
  <si>
    <t>South Carolina, 2014</t>
  </si>
  <si>
    <t>South Carolina, 2015</t>
  </si>
  <si>
    <t>South Carolina, 2016</t>
  </si>
  <si>
    <t>South Carolina, 2017</t>
  </si>
  <si>
    <t>South Dakota, 2009</t>
  </si>
  <si>
    <t>South Dakota, 2010</t>
  </si>
  <si>
    <t>South Dakota, 2011</t>
  </si>
  <si>
    <t>South Dakota, 2012</t>
  </si>
  <si>
    <t>South Dakota, 2013</t>
  </si>
  <si>
    <t>South Dakota, 2014</t>
  </si>
  <si>
    <t>South Dakota, 2015</t>
  </si>
  <si>
    <t>South Dakota, 2016</t>
  </si>
  <si>
    <t>South Dakota, 2017</t>
  </si>
  <si>
    <t>Tennessee, 2009</t>
  </si>
  <si>
    <t>Tennessee, 2010</t>
  </si>
  <si>
    <t>Tennessee, 2011</t>
  </si>
  <si>
    <t>Tennessee, 2012</t>
  </si>
  <si>
    <t>Tennessee, 2013</t>
  </si>
  <si>
    <t>Tennessee, 2014</t>
  </si>
  <si>
    <t>Tennessee, 2015</t>
  </si>
  <si>
    <t>Tennessee, 2016</t>
  </si>
  <si>
    <t>Tennessee, 2017</t>
  </si>
  <si>
    <t>Texas, 2009</t>
  </si>
  <si>
    <t>Texas, 2010</t>
  </si>
  <si>
    <t>Texas, 2011</t>
  </si>
  <si>
    <t>Texas, 2012</t>
  </si>
  <si>
    <t>Texas, 2013</t>
  </si>
  <si>
    <t>Texas, 2014</t>
  </si>
  <si>
    <t>Texas, 2015</t>
  </si>
  <si>
    <t>Texas, 2016</t>
  </si>
  <si>
    <t>Texas, 2017</t>
  </si>
  <si>
    <t>Utah, 2009</t>
  </si>
  <si>
    <t>Utah, 2010</t>
  </si>
  <si>
    <t>Utah, 2011</t>
  </si>
  <si>
    <t>Utah, 2012</t>
  </si>
  <si>
    <t>Utah, 2013</t>
  </si>
  <si>
    <t>Utah, 2014</t>
  </si>
  <si>
    <t>Utah, 2015</t>
  </si>
  <si>
    <t>Utah, 2016</t>
  </si>
  <si>
    <t>Utah, 2017</t>
  </si>
  <si>
    <t>Vermont, 2009</t>
  </si>
  <si>
    <t>Vermont, 2010</t>
  </si>
  <si>
    <t>Vermont, 2011</t>
  </si>
  <si>
    <t>Vermont, 2012</t>
  </si>
  <si>
    <t>Vermont, 2013</t>
  </si>
  <si>
    <t>Vermont, 2014</t>
  </si>
  <si>
    <t>Vermont, 2015</t>
  </si>
  <si>
    <t>Vermont, 2016</t>
  </si>
  <si>
    <t>Vermont, 2017</t>
  </si>
  <si>
    <t>Virginia, 2009</t>
  </si>
  <si>
    <t>Virginia, 2010</t>
  </si>
  <si>
    <t>Virginia, 2011</t>
  </si>
  <si>
    <t>Virginia, 2012</t>
  </si>
  <si>
    <t>Virginia, 2013</t>
  </si>
  <si>
    <t>Virginia, 2014</t>
  </si>
  <si>
    <t>Virginia, 2015</t>
  </si>
  <si>
    <t>Virginia, 2016</t>
  </si>
  <si>
    <t>Virginia, 2017</t>
  </si>
  <si>
    <t>Washington, 2009</t>
  </si>
  <si>
    <t>Washington, 2010</t>
  </si>
  <si>
    <t>Washington, 2011</t>
  </si>
  <si>
    <t>Washington, 2012</t>
  </si>
  <si>
    <t>Washington, 2013</t>
  </si>
  <si>
    <t>Washington, 2014</t>
  </si>
  <si>
    <t>Washington, 2015</t>
  </si>
  <si>
    <t>Washington, 2016</t>
  </si>
  <si>
    <t>Washington, 2017</t>
  </si>
  <si>
    <t>West Virginia, 2009</t>
  </si>
  <si>
    <t>West Virginia, 2010</t>
  </si>
  <si>
    <t>West Virginia, 2011</t>
  </si>
  <si>
    <t>West Virginia, 2012</t>
  </si>
  <si>
    <t>West Virginia, 2013</t>
  </si>
  <si>
    <t>West Virginia, 2014</t>
  </si>
  <si>
    <t>West Virginia, 2015</t>
  </si>
  <si>
    <t>West Virginia, 2016</t>
  </si>
  <si>
    <t>West Virginia, 2017</t>
  </si>
  <si>
    <t>Wisconsin, 2009</t>
  </si>
  <si>
    <t>Wisconsin, 2010</t>
  </si>
  <si>
    <t>Wisconsin, 2011</t>
  </si>
  <si>
    <t>Wisconsin, 2012</t>
  </si>
  <si>
    <t>Wisconsin, 2013</t>
  </si>
  <si>
    <t>Wisconsin, 2014</t>
  </si>
  <si>
    <t>Wisconsin, 2015</t>
  </si>
  <si>
    <t>Wisconsin, 2016</t>
  </si>
  <si>
    <t>Wisconsin, 2017</t>
  </si>
  <si>
    <t>Wyoming, 2009</t>
  </si>
  <si>
    <t>Wyoming, 2010</t>
  </si>
  <si>
    <t>Wyoming, 2011</t>
  </si>
  <si>
    <t>Wyoming, 2012</t>
  </si>
  <si>
    <t>Wyoming, 2013</t>
  </si>
  <si>
    <t>Wyoming, 2014</t>
  </si>
  <si>
    <t>Wyoming, 2015</t>
  </si>
  <si>
    <t>Wyoming, 2016</t>
  </si>
  <si>
    <t>Wyoming, 2017</t>
  </si>
  <si>
    <t>Data spread</t>
  </si>
  <si>
    <t>Dataset name</t>
  </si>
  <si>
    <t xml:space="preserve">Influenza deaths </t>
  </si>
  <si>
    <t>Population US census</t>
  </si>
  <si>
    <t>Sample or population?</t>
  </si>
  <si>
    <t>Sample</t>
  </si>
  <si>
    <t>Hypothesis</t>
  </si>
  <si>
    <t>Population</t>
  </si>
  <si>
    <t>Correlation</t>
  </si>
  <si>
    <t>Variables</t>
  </si>
  <si>
    <t>65+ sum of deaths</t>
  </si>
  <si>
    <t>65+ population number</t>
  </si>
  <si>
    <t>Suppressed</t>
  </si>
  <si>
    <t>Normal distribution?</t>
  </si>
  <si>
    <t>Normal</t>
  </si>
  <si>
    <t>Variance</t>
  </si>
  <si>
    <t>Variable 1</t>
  </si>
  <si>
    <t>Variable 2</t>
  </si>
  <si>
    <t>Standard deviation</t>
  </si>
  <si>
    <t>Mean</t>
  </si>
  <si>
    <t>Outlier percentage</t>
  </si>
  <si>
    <t xml:space="preserve">Outliers </t>
  </si>
  <si>
    <t>One st. Dev. Away</t>
  </si>
  <si>
    <t xml:space="preserve">Variance </t>
  </si>
  <si>
    <t>Variable 1: Deaths 65+</t>
  </si>
  <si>
    <t>Variable 2: Population 65+</t>
  </si>
  <si>
    <t xml:space="preserve">Stand deviation </t>
  </si>
  <si>
    <t>Stand deviation</t>
  </si>
  <si>
    <t>Two st. Dev. Away</t>
  </si>
  <si>
    <t>18 records (excluding "Suppressed")</t>
  </si>
  <si>
    <t>Outliers</t>
  </si>
  <si>
    <t>Proposed relationship</t>
  </si>
  <si>
    <t>Strong, positive correlation</t>
  </si>
  <si>
    <t xml:space="preserve"> Strong,  positive correlation</t>
  </si>
  <si>
    <t>Correlation coefficient</t>
  </si>
  <si>
    <t>Strength of correlation</t>
  </si>
  <si>
    <t>Usefullness/Interpretation</t>
  </si>
  <si>
    <t>The hypothesis is proven to be correct.</t>
  </si>
  <si>
    <t>Correlation between Var1-Var2 arrays</t>
  </si>
  <si>
    <t xml:space="preserve">Outliers are those that lie more than 2 st.deviations away from the mean. </t>
  </si>
  <si>
    <t>96% of data points are within the 2 st.deviations of the mean</t>
  </si>
  <si>
    <t>30 records</t>
  </si>
  <si>
    <t>93,5%  of data points are within the 2 st.deviations of the mean</t>
  </si>
  <si>
    <t>The overall number of records</t>
  </si>
  <si>
    <t>If the number of older people (older than 65) in a state is high, then the death numbers will be higher compared to other states.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</si>
</sst>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%"/>
    <numFmt numFmtId="165" formatCode="0.000%"/>
    <numFmt numFmtId="166" formatCode="0.0000%"/>
    <numFmt numFmtId="167" formatCode="0.000000E+00"/>
    <numFmt numFmtId="168" formatCode="0.0"/>
    <numFmt numFmtId="169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9" tint="-0.499984740745262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3"/>
      <color theme="9" tint="-0.249977111117893"/>
      <name val="Calibri"/>
      <family val="2"/>
      <scheme val="minor"/>
    </font>
    <font>
      <i/>
      <sz val="14"/>
      <color rgb="FF333333"/>
      <name val="Linux Biolinum O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FFF2CC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left"/>
    </xf>
    <xf numFmtId="9" fontId="0" fillId="0" borderId="0" xfId="1" applyFont="1"/>
    <xf numFmtId="166" fontId="0" fillId="0" borderId="0" xfId="1" applyNumberFormat="1" applyFont="1"/>
    <xf numFmtId="165" fontId="0" fillId="0" borderId="0" xfId="1" applyNumberFormat="1" applyFont="1"/>
    <xf numFmtId="0" fontId="3" fillId="0" borderId="0" xfId="0" applyFont="1"/>
    <xf numFmtId="166" fontId="0" fillId="7" borderId="0" xfId="1" applyNumberFormat="1" applyFont="1" applyFill="1"/>
    <xf numFmtId="0" fontId="2" fillId="5" borderId="1" xfId="0" applyFont="1" applyFill="1" applyBorder="1" applyAlignment="1">
      <alignment wrapText="1"/>
    </xf>
    <xf numFmtId="0" fontId="2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6" borderId="1" xfId="0" applyFont="1" applyFill="1" applyBorder="1" applyAlignment="1">
      <alignment wrapText="1"/>
    </xf>
    <xf numFmtId="9" fontId="2" fillId="5" borderId="1" xfId="0" applyNumberFormat="1" applyFont="1" applyFill="1" applyBorder="1" applyAlignment="1">
      <alignment wrapText="1"/>
    </xf>
    <xf numFmtId="164" fontId="2" fillId="5" borderId="1" xfId="0" applyNumberFormat="1" applyFont="1" applyFill="1" applyBorder="1" applyAlignment="1">
      <alignment wrapText="1"/>
    </xf>
    <xf numFmtId="165" fontId="2" fillId="5" borderId="1" xfId="0" applyNumberFormat="1" applyFont="1" applyFill="1" applyBorder="1" applyAlignment="1">
      <alignment wrapText="1"/>
    </xf>
    <xf numFmtId="166" fontId="2" fillId="5" borderId="1" xfId="0" applyNumberFormat="1" applyFont="1" applyFill="1" applyBorder="1" applyAlignment="1">
      <alignment wrapText="1"/>
    </xf>
    <xf numFmtId="9" fontId="2" fillId="5" borderId="0" xfId="0" applyNumberFormat="1" applyFont="1" applyFill="1" applyAlignment="1">
      <alignment wrapText="1"/>
    </xf>
    <xf numFmtId="166" fontId="2" fillId="5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/>
    </xf>
    <xf numFmtId="0" fontId="0" fillId="8" borderId="0" xfId="0" applyFill="1"/>
    <xf numFmtId="2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2" borderId="0" xfId="0" applyFill="1"/>
    <xf numFmtId="0" fontId="3" fillId="9" borderId="0" xfId="0" applyFont="1" applyFill="1"/>
    <xf numFmtId="0" fontId="3" fillId="10" borderId="0" xfId="0" applyFont="1" applyFill="1"/>
    <xf numFmtId="9" fontId="0" fillId="0" borderId="0" xfId="0" applyNumberFormat="1"/>
    <xf numFmtId="0" fontId="5" fillId="0" borderId="0" xfId="0" applyFont="1"/>
    <xf numFmtId="0" fontId="6" fillId="0" borderId="0" xfId="0" applyFont="1"/>
    <xf numFmtId="0" fontId="2" fillId="8" borderId="0" xfId="0" applyFont="1" applyFill="1"/>
    <xf numFmtId="0" fontId="7" fillId="0" borderId="0" xfId="0" applyFont="1" applyAlignment="1">
      <alignment vertical="center" wrapText="1"/>
    </xf>
    <xf numFmtId="9" fontId="0" fillId="0" borderId="0" xfId="0" applyNumberFormat="1" applyAlignment="1">
      <alignment wrapText="1"/>
    </xf>
    <xf numFmtId="169" fontId="0" fillId="0" borderId="0" xfId="1" applyNumberFormat="1" applyFont="1"/>
    <xf numFmtId="169" fontId="0" fillId="0" borderId="0" xfId="0" applyNumberForma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9" fontId="2" fillId="4" borderId="0" xfId="0" applyNumberFormat="1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68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sk%201.7._DI_AlexBorschk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grated sets"/>
      <sheetName val="Data mapping"/>
      <sheetName val="Transformed census"/>
      <sheetName val="Transformed deaths "/>
      <sheetName val="Aggregated deaths"/>
      <sheetName val="Aggregated census"/>
      <sheetName val="Deaths"/>
      <sheetName val="US Census"/>
    </sheetNames>
    <sheetDataSet>
      <sheetData sheetId="0"/>
      <sheetData sheetId="1"/>
      <sheetData sheetId="2"/>
      <sheetData sheetId="3"/>
      <sheetData sheetId="4"/>
      <sheetData sheetId="5">
        <row r="4">
          <cell r="A4" t="str">
            <v>Alabama, 2009</v>
          </cell>
          <cell r="B4">
            <v>307932</v>
          </cell>
          <cell r="C4">
            <v>619582</v>
          </cell>
          <cell r="D4">
            <v>656446</v>
          </cell>
          <cell r="E4">
            <v>601451</v>
          </cell>
          <cell r="F4">
            <v>631297</v>
          </cell>
          <cell r="G4">
            <v>665155</v>
          </cell>
          <cell r="H4">
            <v>525899</v>
          </cell>
          <cell r="I4">
            <v>336359</v>
          </cell>
          <cell r="J4">
            <v>213834</v>
          </cell>
          <cell r="K4">
            <v>76362</v>
          </cell>
          <cell r="L4">
            <v>4633360</v>
          </cell>
        </row>
        <row r="5">
          <cell r="A5" t="str">
            <v>Alabama, 2010</v>
          </cell>
          <cell r="B5">
            <v>301990</v>
          </cell>
          <cell r="C5">
            <v>625329</v>
          </cell>
          <cell r="D5">
            <v>669415</v>
          </cell>
          <cell r="E5">
            <v>595475</v>
          </cell>
          <cell r="F5">
            <v>631223</v>
          </cell>
          <cell r="G5">
            <v>682976</v>
          </cell>
          <cell r="H5">
            <v>554108</v>
          </cell>
          <cell r="I5">
            <v>352197</v>
          </cell>
          <cell r="J5">
            <v>206898</v>
          </cell>
          <cell r="K5">
            <v>74153</v>
          </cell>
          <cell r="L5">
            <v>4690384</v>
          </cell>
        </row>
        <row r="6">
          <cell r="A6" t="str">
            <v>Alabama, 2011</v>
          </cell>
          <cell r="B6">
            <v>302464</v>
          </cell>
          <cell r="C6">
            <v>624272</v>
          </cell>
          <cell r="D6">
            <v>673111</v>
          </cell>
          <cell r="E6">
            <v>600558</v>
          </cell>
          <cell r="F6">
            <v>621590</v>
          </cell>
          <cell r="G6">
            <v>685252</v>
          </cell>
          <cell r="H6">
            <v>571737</v>
          </cell>
          <cell r="I6">
            <v>361136</v>
          </cell>
          <cell r="J6">
            <v>209487</v>
          </cell>
          <cell r="K6">
            <v>74640</v>
          </cell>
          <cell r="L6">
            <v>4724083</v>
          </cell>
        </row>
        <row r="7">
          <cell r="A7" t="str">
            <v>Alabama, 2012</v>
          </cell>
          <cell r="B7">
            <v>302987</v>
          </cell>
          <cell r="C7">
            <v>623402</v>
          </cell>
          <cell r="D7">
            <v>673582</v>
          </cell>
          <cell r="E7">
            <v>603427</v>
          </cell>
          <cell r="F7">
            <v>615639</v>
          </cell>
          <cell r="G7">
            <v>685031</v>
          </cell>
          <cell r="H7">
            <v>587076</v>
          </cell>
          <cell r="I7">
            <v>372515</v>
          </cell>
          <cell r="J7">
            <v>209114</v>
          </cell>
          <cell r="K7">
            <v>77255</v>
          </cell>
          <cell r="L7">
            <v>4750085</v>
          </cell>
        </row>
        <row r="8">
          <cell r="A8" t="str">
            <v>Alabama, 2013</v>
          </cell>
          <cell r="B8">
            <v>290585</v>
          </cell>
          <cell r="C8">
            <v>603625</v>
          </cell>
          <cell r="D8">
            <v>658281</v>
          </cell>
          <cell r="E8">
            <v>593311</v>
          </cell>
          <cell r="F8">
            <v>591729</v>
          </cell>
          <cell r="G8">
            <v>659990</v>
          </cell>
          <cell r="H8">
            <v>585881</v>
          </cell>
          <cell r="I8">
            <v>374953</v>
          </cell>
          <cell r="J8">
            <v>208520</v>
          </cell>
          <cell r="K8">
            <v>77353</v>
          </cell>
          <cell r="L8">
            <v>4642560</v>
          </cell>
        </row>
        <row r="9">
          <cell r="A9" t="str">
            <v>Alabama, 2014</v>
          </cell>
          <cell r="B9">
            <v>280762</v>
          </cell>
          <cell r="C9">
            <v>585209</v>
          </cell>
          <cell r="D9">
            <v>634104</v>
          </cell>
          <cell r="E9">
            <v>583105</v>
          </cell>
          <cell r="F9">
            <v>572360</v>
          </cell>
          <cell r="G9">
            <v>630741</v>
          </cell>
          <cell r="H9">
            <v>571198</v>
          </cell>
          <cell r="I9">
            <v>370208</v>
          </cell>
          <cell r="J9">
            <v>201734</v>
          </cell>
          <cell r="K9">
            <v>74949</v>
          </cell>
          <cell r="L9">
            <v>4505293</v>
          </cell>
        </row>
        <row r="10">
          <cell r="A10" t="str">
            <v>Alabama, 2015</v>
          </cell>
          <cell r="B10">
            <v>268922</v>
          </cell>
          <cell r="C10">
            <v>567226</v>
          </cell>
          <cell r="D10">
            <v>612739</v>
          </cell>
          <cell r="E10">
            <v>570458</v>
          </cell>
          <cell r="F10">
            <v>554023</v>
          </cell>
          <cell r="G10">
            <v>603632</v>
          </cell>
          <cell r="H10">
            <v>563497</v>
          </cell>
          <cell r="I10">
            <v>374004</v>
          </cell>
          <cell r="J10">
            <v>198235</v>
          </cell>
          <cell r="K10">
            <v>74325</v>
          </cell>
          <cell r="L10">
            <v>4387292</v>
          </cell>
        </row>
        <row r="11">
          <cell r="A11" t="str">
            <v>Alabama, 2016</v>
          </cell>
          <cell r="B11">
            <v>273070</v>
          </cell>
          <cell r="C11">
            <v>579026</v>
          </cell>
          <cell r="D11">
            <v>624986</v>
          </cell>
          <cell r="E11">
            <v>587306</v>
          </cell>
          <cell r="F11">
            <v>569303</v>
          </cell>
          <cell r="G11">
            <v>616566</v>
          </cell>
          <cell r="H11">
            <v>591634</v>
          </cell>
          <cell r="I11">
            <v>408095</v>
          </cell>
          <cell r="J11">
            <v>211827</v>
          </cell>
          <cell r="K11">
            <v>78693</v>
          </cell>
          <cell r="L11">
            <v>4540957</v>
          </cell>
        </row>
        <row r="12">
          <cell r="A12" t="str">
            <v>Alabama, 2017</v>
          </cell>
          <cell r="B12">
            <v>276536</v>
          </cell>
          <cell r="C12">
            <v>584120</v>
          </cell>
          <cell r="D12">
            <v>629757</v>
          </cell>
          <cell r="E12">
            <v>596399</v>
          </cell>
          <cell r="F12">
            <v>570061</v>
          </cell>
          <cell r="G12">
            <v>613579</v>
          </cell>
          <cell r="H12">
            <v>602645</v>
          </cell>
          <cell r="I12">
            <v>423368</v>
          </cell>
          <cell r="J12">
            <v>216758</v>
          </cell>
          <cell r="K12">
            <v>78846</v>
          </cell>
          <cell r="L12">
            <v>4592069</v>
          </cell>
        </row>
        <row r="13">
          <cell r="A13" t="str">
            <v>Alaska, 2009</v>
          </cell>
          <cell r="B13">
            <v>52101</v>
          </cell>
          <cell r="C13">
            <v>98092</v>
          </cell>
          <cell r="D13">
            <v>113845</v>
          </cell>
          <cell r="E13">
            <v>97174</v>
          </cell>
          <cell r="F13">
            <v>96191</v>
          </cell>
          <cell r="G13">
            <v>107011</v>
          </cell>
          <cell r="H13">
            <v>71294</v>
          </cell>
          <cell r="I13">
            <v>29678</v>
          </cell>
          <cell r="J13">
            <v>13775</v>
          </cell>
          <cell r="K13">
            <v>4363</v>
          </cell>
          <cell r="L13">
            <v>683142</v>
          </cell>
        </row>
        <row r="14">
          <cell r="A14" t="str">
            <v>Alaska, 2010</v>
          </cell>
          <cell r="B14">
            <v>50304</v>
          </cell>
          <cell r="C14">
            <v>98262</v>
          </cell>
          <cell r="D14">
            <v>106798</v>
          </cell>
          <cell r="E14">
            <v>91818</v>
          </cell>
          <cell r="F14">
            <v>93581</v>
          </cell>
          <cell r="G14">
            <v>107000</v>
          </cell>
          <cell r="H14">
            <v>76215</v>
          </cell>
          <cell r="I14">
            <v>31389</v>
          </cell>
          <cell r="J14">
            <v>14063</v>
          </cell>
          <cell r="K14">
            <v>4222</v>
          </cell>
          <cell r="L14">
            <v>673548</v>
          </cell>
        </row>
        <row r="15">
          <cell r="A15" t="str">
            <v>Alaska, 2011</v>
          </cell>
          <cell r="B15">
            <v>49320</v>
          </cell>
          <cell r="C15">
            <v>95647</v>
          </cell>
          <cell r="D15">
            <v>102350</v>
          </cell>
          <cell r="E15">
            <v>93628</v>
          </cell>
          <cell r="F15">
            <v>90207</v>
          </cell>
          <cell r="G15">
            <v>105021</v>
          </cell>
          <cell r="H15">
            <v>78741</v>
          </cell>
          <cell r="I15">
            <v>32341</v>
          </cell>
          <cell r="J15">
            <v>14473</v>
          </cell>
          <cell r="K15">
            <v>4044</v>
          </cell>
          <cell r="L15">
            <v>665600</v>
          </cell>
        </row>
        <row r="16">
          <cell r="A16" t="str">
            <v>Alaska, 2012</v>
          </cell>
          <cell r="B16">
            <v>49724</v>
          </cell>
          <cell r="C16">
            <v>94466</v>
          </cell>
          <cell r="D16">
            <v>101768</v>
          </cell>
          <cell r="E16">
            <v>96675</v>
          </cell>
          <cell r="F16">
            <v>87903</v>
          </cell>
          <cell r="G16">
            <v>102040</v>
          </cell>
          <cell r="H16">
            <v>80436</v>
          </cell>
          <cell r="I16">
            <v>33067</v>
          </cell>
          <cell r="J16">
            <v>14289</v>
          </cell>
          <cell r="K16">
            <v>4333</v>
          </cell>
          <cell r="L16">
            <v>664657</v>
          </cell>
        </row>
        <row r="17">
          <cell r="A17" t="str">
            <v>Alaska, 2013</v>
          </cell>
          <cell r="B17">
            <v>51084</v>
          </cell>
          <cell r="C17">
            <v>96650</v>
          </cell>
          <cell r="D17">
            <v>104654</v>
          </cell>
          <cell r="E17">
            <v>102428</v>
          </cell>
          <cell r="F17">
            <v>88289</v>
          </cell>
          <cell r="G17">
            <v>102083</v>
          </cell>
          <cell r="H17">
            <v>86076</v>
          </cell>
          <cell r="I17">
            <v>37587</v>
          </cell>
          <cell r="J17">
            <v>15557</v>
          </cell>
          <cell r="K17">
            <v>5209</v>
          </cell>
          <cell r="L17">
            <v>689764</v>
          </cell>
        </row>
        <row r="18">
          <cell r="A18" t="str">
            <v>Alaska, 2014</v>
          </cell>
          <cell r="B18">
            <v>46263</v>
          </cell>
          <cell r="C18">
            <v>87223</v>
          </cell>
          <cell r="D18">
            <v>95756</v>
          </cell>
          <cell r="E18">
            <v>97467</v>
          </cell>
          <cell r="F18">
            <v>80108</v>
          </cell>
          <cell r="G18">
            <v>88994</v>
          </cell>
          <cell r="H18">
            <v>76519</v>
          </cell>
          <cell r="I18">
            <v>35374</v>
          </cell>
          <cell r="J18">
            <v>14526</v>
          </cell>
          <cell r="K18">
            <v>5128</v>
          </cell>
          <cell r="L18">
            <v>627018</v>
          </cell>
        </row>
        <row r="19">
          <cell r="A19" t="str">
            <v>Alaska, 2015</v>
          </cell>
          <cell r="B19">
            <v>49387</v>
          </cell>
          <cell r="C19">
            <v>92737</v>
          </cell>
          <cell r="D19">
            <v>102484</v>
          </cell>
          <cell r="E19">
            <v>105037</v>
          </cell>
          <cell r="F19">
            <v>84568</v>
          </cell>
          <cell r="G19">
            <v>93248</v>
          </cell>
          <cell r="H19">
            <v>85879</v>
          </cell>
          <cell r="I19">
            <v>42289</v>
          </cell>
          <cell r="J19">
            <v>17211</v>
          </cell>
          <cell r="K19">
            <v>6209</v>
          </cell>
          <cell r="L19">
            <v>679049</v>
          </cell>
        </row>
        <row r="20">
          <cell r="A20" t="str">
            <v>Alaska, 2016</v>
          </cell>
          <cell r="B20">
            <v>50552</v>
          </cell>
          <cell r="C20">
            <v>96058</v>
          </cell>
          <cell r="D20">
            <v>101965</v>
          </cell>
          <cell r="E20">
            <v>108450</v>
          </cell>
          <cell r="F20">
            <v>87241</v>
          </cell>
          <cell r="G20">
            <v>94013</v>
          </cell>
          <cell r="H20">
            <v>90606</v>
          </cell>
          <cell r="I20">
            <v>46496</v>
          </cell>
          <cell r="J20">
            <v>17361</v>
          </cell>
          <cell r="K20">
            <v>6584</v>
          </cell>
          <cell r="L20">
            <v>699828</v>
          </cell>
        </row>
        <row r="21">
          <cell r="A21" t="str">
            <v>Alaska, 2017</v>
          </cell>
          <cell r="B21">
            <v>51036</v>
          </cell>
          <cell r="C21">
            <v>95397</v>
          </cell>
          <cell r="D21">
            <v>101142</v>
          </cell>
          <cell r="E21">
            <v>110761</v>
          </cell>
          <cell r="F21">
            <v>87355</v>
          </cell>
          <cell r="G21">
            <v>89841</v>
          </cell>
          <cell r="H21">
            <v>88196</v>
          </cell>
          <cell r="I21">
            <v>48533</v>
          </cell>
          <cell r="J21">
            <v>17664</v>
          </cell>
          <cell r="K21">
            <v>6178</v>
          </cell>
          <cell r="L21">
            <v>696103</v>
          </cell>
        </row>
        <row r="22">
          <cell r="A22" t="str">
            <v>Arizona, 2009</v>
          </cell>
          <cell r="B22">
            <v>500513</v>
          </cell>
          <cell r="C22">
            <v>900236</v>
          </cell>
          <cell r="D22">
            <v>858306</v>
          </cell>
          <cell r="E22">
            <v>919458</v>
          </cell>
          <cell r="F22">
            <v>858827</v>
          </cell>
          <cell r="G22">
            <v>819785</v>
          </cell>
          <cell r="H22">
            <v>651776</v>
          </cell>
          <cell r="I22">
            <v>422657</v>
          </cell>
          <cell r="J22">
            <v>294834</v>
          </cell>
          <cell r="K22">
            <v>96567</v>
          </cell>
          <cell r="L22">
            <v>6324865</v>
          </cell>
        </row>
        <row r="23">
          <cell r="A23" t="str">
            <v>Arizona, 2010</v>
          </cell>
          <cell r="B23">
            <v>462741</v>
          </cell>
          <cell r="C23">
            <v>880275</v>
          </cell>
          <cell r="D23">
            <v>884913</v>
          </cell>
          <cell r="E23">
            <v>852337</v>
          </cell>
          <cell r="F23">
            <v>829309</v>
          </cell>
          <cell r="G23">
            <v>817916</v>
          </cell>
          <cell r="H23">
            <v>682668</v>
          </cell>
          <cell r="I23">
            <v>457849</v>
          </cell>
          <cell r="J23">
            <v>276151</v>
          </cell>
          <cell r="K23">
            <v>94326</v>
          </cell>
          <cell r="L23">
            <v>6246322</v>
          </cell>
        </row>
        <row r="24">
          <cell r="A24" t="str">
            <v>Arizona, 2011</v>
          </cell>
          <cell r="B24">
            <v>453251</v>
          </cell>
          <cell r="C24">
            <v>871549</v>
          </cell>
          <cell r="D24">
            <v>885676</v>
          </cell>
          <cell r="E24">
            <v>851983</v>
          </cell>
          <cell r="F24">
            <v>819607</v>
          </cell>
          <cell r="G24">
            <v>819394</v>
          </cell>
          <cell r="H24">
            <v>697530</v>
          </cell>
          <cell r="I24">
            <v>476319</v>
          </cell>
          <cell r="J24">
            <v>280685</v>
          </cell>
          <cell r="K24">
            <v>96886</v>
          </cell>
          <cell r="L24">
            <v>6257319</v>
          </cell>
        </row>
        <row r="25">
          <cell r="A25" t="str">
            <v>Arizona, 2012</v>
          </cell>
          <cell r="B25">
            <v>456498</v>
          </cell>
          <cell r="C25">
            <v>901050</v>
          </cell>
          <cell r="D25">
            <v>907395</v>
          </cell>
          <cell r="E25">
            <v>868040</v>
          </cell>
          <cell r="F25">
            <v>827989</v>
          </cell>
          <cell r="G25">
            <v>833430</v>
          </cell>
          <cell r="H25">
            <v>723647</v>
          </cell>
          <cell r="I25">
            <v>497301</v>
          </cell>
          <cell r="J25">
            <v>281921</v>
          </cell>
          <cell r="K25">
            <v>103206</v>
          </cell>
          <cell r="L25">
            <v>6409393</v>
          </cell>
        </row>
        <row r="26">
          <cell r="A26" t="str">
            <v>Arizona, 2013</v>
          </cell>
          <cell r="B26">
            <v>446548</v>
          </cell>
          <cell r="C26">
            <v>902455</v>
          </cell>
          <cell r="D26">
            <v>914966</v>
          </cell>
          <cell r="E26">
            <v>865282</v>
          </cell>
          <cell r="F26">
            <v>829214</v>
          </cell>
          <cell r="G26">
            <v>838225</v>
          </cell>
          <cell r="H26">
            <v>746655</v>
          </cell>
          <cell r="I26">
            <v>527624</v>
          </cell>
          <cell r="J26">
            <v>291122</v>
          </cell>
          <cell r="K26">
            <v>107268</v>
          </cell>
          <cell r="L26">
            <v>6470959</v>
          </cell>
        </row>
        <row r="27">
          <cell r="A27" t="str">
            <v>Arizona, 2014</v>
          </cell>
          <cell r="B27">
            <v>438169</v>
          </cell>
          <cell r="C27">
            <v>903584</v>
          </cell>
          <cell r="D27">
            <v>919351</v>
          </cell>
          <cell r="E27">
            <v>870384</v>
          </cell>
          <cell r="F27">
            <v>823162</v>
          </cell>
          <cell r="G27">
            <v>837075</v>
          </cell>
          <cell r="H27">
            <v>760569</v>
          </cell>
          <cell r="I27">
            <v>554891</v>
          </cell>
          <cell r="J27">
            <v>299077</v>
          </cell>
          <cell r="K27">
            <v>112957</v>
          </cell>
          <cell r="L27">
            <v>6523128</v>
          </cell>
        </row>
        <row r="28">
          <cell r="A28" t="str">
            <v>Arizona, 2015</v>
          </cell>
          <cell r="B28">
            <v>424856</v>
          </cell>
          <cell r="C28">
            <v>892844</v>
          </cell>
          <cell r="D28">
            <v>916343</v>
          </cell>
          <cell r="E28">
            <v>873997</v>
          </cell>
          <cell r="F28">
            <v>823282</v>
          </cell>
          <cell r="G28">
            <v>824480</v>
          </cell>
          <cell r="H28">
            <v>767757</v>
          </cell>
          <cell r="I28">
            <v>581229</v>
          </cell>
          <cell r="J28">
            <v>309296</v>
          </cell>
          <cell r="K28">
            <v>119063</v>
          </cell>
          <cell r="L28">
            <v>6522731</v>
          </cell>
        </row>
        <row r="29">
          <cell r="A29" t="str">
            <v>Arizona, 2016</v>
          </cell>
          <cell r="B29">
            <v>427119</v>
          </cell>
          <cell r="C29">
            <v>890323</v>
          </cell>
          <cell r="D29">
            <v>920124</v>
          </cell>
          <cell r="E29">
            <v>879312</v>
          </cell>
          <cell r="F29">
            <v>813445</v>
          </cell>
          <cell r="G29">
            <v>817606</v>
          </cell>
          <cell r="H29">
            <v>756394</v>
          </cell>
          <cell r="I29">
            <v>584305</v>
          </cell>
          <cell r="J29">
            <v>306398</v>
          </cell>
          <cell r="K29">
            <v>115515</v>
          </cell>
          <cell r="L29">
            <v>6508490</v>
          </cell>
        </row>
        <row r="30">
          <cell r="A30" t="str">
            <v>Arizona, 2017</v>
          </cell>
          <cell r="B30">
            <v>430289</v>
          </cell>
          <cell r="C30">
            <v>903976</v>
          </cell>
          <cell r="D30">
            <v>936681</v>
          </cell>
          <cell r="E30">
            <v>909225</v>
          </cell>
          <cell r="F30">
            <v>834243</v>
          </cell>
          <cell r="G30">
            <v>833583</v>
          </cell>
          <cell r="H30">
            <v>801636</v>
          </cell>
          <cell r="I30">
            <v>637694</v>
          </cell>
          <cell r="J30">
            <v>331749</v>
          </cell>
          <cell r="K30">
            <v>123325</v>
          </cell>
          <cell r="L30">
            <v>6742401</v>
          </cell>
        </row>
        <row r="31">
          <cell r="A31" t="str">
            <v>Arkansas, 2009</v>
          </cell>
          <cell r="B31">
            <v>198961</v>
          </cell>
          <cell r="C31">
            <v>382358</v>
          </cell>
          <cell r="D31">
            <v>391432</v>
          </cell>
          <cell r="E31">
            <v>377051</v>
          </cell>
          <cell r="F31">
            <v>375184</v>
          </cell>
          <cell r="G31">
            <v>393353</v>
          </cell>
          <cell r="H31">
            <v>322330</v>
          </cell>
          <cell r="I31">
            <v>210656</v>
          </cell>
          <cell r="J31">
            <v>137258</v>
          </cell>
          <cell r="K31">
            <v>51325</v>
          </cell>
          <cell r="L31">
            <v>2838143</v>
          </cell>
        </row>
        <row r="32">
          <cell r="A32" t="str">
            <v>Arkansas, 2010</v>
          </cell>
          <cell r="B32">
            <v>193573</v>
          </cell>
          <cell r="C32">
            <v>386179</v>
          </cell>
          <cell r="D32">
            <v>398509</v>
          </cell>
          <cell r="E32">
            <v>366475</v>
          </cell>
          <cell r="F32">
            <v>371778</v>
          </cell>
          <cell r="G32">
            <v>396724</v>
          </cell>
          <cell r="H32">
            <v>333990</v>
          </cell>
          <cell r="I32">
            <v>221558</v>
          </cell>
          <cell r="J32">
            <v>131923</v>
          </cell>
          <cell r="K32">
            <v>49615</v>
          </cell>
          <cell r="L32">
            <v>2850143</v>
          </cell>
        </row>
        <row r="33">
          <cell r="A33" t="str">
            <v>Arkansas, 2011</v>
          </cell>
          <cell r="B33">
            <v>192663</v>
          </cell>
          <cell r="C33">
            <v>383116</v>
          </cell>
          <cell r="D33">
            <v>395698</v>
          </cell>
          <cell r="E33">
            <v>367830</v>
          </cell>
          <cell r="F33">
            <v>365065</v>
          </cell>
          <cell r="G33">
            <v>391970</v>
          </cell>
          <cell r="H33">
            <v>333255</v>
          </cell>
          <cell r="I33">
            <v>219282</v>
          </cell>
          <cell r="J33">
            <v>128859</v>
          </cell>
          <cell r="K33">
            <v>48442</v>
          </cell>
          <cell r="L33">
            <v>2826806</v>
          </cell>
        </row>
        <row r="34">
          <cell r="A34" t="str">
            <v>Arkansas, 2012</v>
          </cell>
          <cell r="B34">
            <v>188895</v>
          </cell>
          <cell r="C34">
            <v>379133</v>
          </cell>
          <cell r="D34">
            <v>386042</v>
          </cell>
          <cell r="E34">
            <v>361060</v>
          </cell>
          <cell r="F34">
            <v>355051</v>
          </cell>
          <cell r="G34">
            <v>387125</v>
          </cell>
          <cell r="H34">
            <v>339924</v>
          </cell>
          <cell r="I34">
            <v>225863</v>
          </cell>
          <cell r="J34">
            <v>129949</v>
          </cell>
          <cell r="K34">
            <v>48280</v>
          </cell>
          <cell r="L34">
            <v>2801464</v>
          </cell>
        </row>
        <row r="35">
          <cell r="A35" t="str">
            <v>Arkansas, 2013</v>
          </cell>
          <cell r="B35">
            <v>188802</v>
          </cell>
          <cell r="C35">
            <v>381173</v>
          </cell>
          <cell r="D35">
            <v>390733</v>
          </cell>
          <cell r="E35">
            <v>369371</v>
          </cell>
          <cell r="F35">
            <v>353867</v>
          </cell>
          <cell r="G35">
            <v>383431</v>
          </cell>
          <cell r="H35">
            <v>339909</v>
          </cell>
          <cell r="I35">
            <v>227038</v>
          </cell>
          <cell r="J35">
            <v>127860</v>
          </cell>
          <cell r="K35">
            <v>48443</v>
          </cell>
          <cell r="L35">
            <v>2811387</v>
          </cell>
        </row>
        <row r="36">
          <cell r="A36" t="str">
            <v>Arkansas, 2014</v>
          </cell>
          <cell r="B36">
            <v>173573</v>
          </cell>
          <cell r="C36">
            <v>354521</v>
          </cell>
          <cell r="D36">
            <v>363257</v>
          </cell>
          <cell r="E36">
            <v>340823</v>
          </cell>
          <cell r="F36">
            <v>325061</v>
          </cell>
          <cell r="G36">
            <v>348220</v>
          </cell>
          <cell r="H36">
            <v>317063</v>
          </cell>
          <cell r="I36">
            <v>216243</v>
          </cell>
          <cell r="J36">
            <v>118286</v>
          </cell>
          <cell r="K36">
            <v>44696</v>
          </cell>
          <cell r="L36">
            <v>2601795</v>
          </cell>
        </row>
        <row r="37">
          <cell r="A37" t="str">
            <v>Arkansas, 2015</v>
          </cell>
          <cell r="B37">
            <v>178777</v>
          </cell>
          <cell r="C37">
            <v>368334</v>
          </cell>
          <cell r="D37">
            <v>373176</v>
          </cell>
          <cell r="E37">
            <v>360102</v>
          </cell>
          <cell r="F37">
            <v>340442</v>
          </cell>
          <cell r="G37">
            <v>360747</v>
          </cell>
          <cell r="H37">
            <v>338829</v>
          </cell>
          <cell r="I37">
            <v>239976</v>
          </cell>
          <cell r="J37">
            <v>127725</v>
          </cell>
          <cell r="K37">
            <v>49198</v>
          </cell>
          <cell r="L37">
            <v>2737618</v>
          </cell>
        </row>
        <row r="38">
          <cell r="A38" t="str">
            <v>Arkansas, 2016</v>
          </cell>
          <cell r="B38">
            <v>169572</v>
          </cell>
          <cell r="C38">
            <v>352136</v>
          </cell>
          <cell r="D38">
            <v>366781</v>
          </cell>
          <cell r="E38">
            <v>346402</v>
          </cell>
          <cell r="F38">
            <v>326982</v>
          </cell>
          <cell r="G38">
            <v>339827</v>
          </cell>
          <cell r="H38">
            <v>323193</v>
          </cell>
          <cell r="I38">
            <v>229488</v>
          </cell>
          <cell r="J38">
            <v>120184</v>
          </cell>
          <cell r="K38">
            <v>46733</v>
          </cell>
          <cell r="L38">
            <v>2621707</v>
          </cell>
        </row>
        <row r="39">
          <cell r="A39" t="str">
            <v>Arkansas, 2017</v>
          </cell>
          <cell r="B39">
            <v>181571</v>
          </cell>
          <cell r="C39">
            <v>376363</v>
          </cell>
          <cell r="D39">
            <v>388332</v>
          </cell>
          <cell r="E39">
            <v>370003</v>
          </cell>
          <cell r="F39">
            <v>348408</v>
          </cell>
          <cell r="G39">
            <v>355869</v>
          </cell>
          <cell r="H39">
            <v>345529</v>
          </cell>
          <cell r="I39">
            <v>253452</v>
          </cell>
          <cell r="J39">
            <v>130334</v>
          </cell>
          <cell r="K39">
            <v>51327</v>
          </cell>
          <cell r="L39">
            <v>2801188</v>
          </cell>
        </row>
        <row r="40">
          <cell r="A40" t="str">
            <v>California, 2009</v>
          </cell>
          <cell r="B40">
            <v>2705688</v>
          </cell>
          <cell r="C40">
            <v>5120725</v>
          </cell>
          <cell r="D40">
            <v>5278920</v>
          </cell>
          <cell r="E40">
            <v>5289216</v>
          </cell>
          <cell r="F40">
            <v>5350966</v>
          </cell>
          <cell r="G40">
            <v>5064462</v>
          </cell>
          <cell r="H40">
            <v>3562835</v>
          </cell>
          <cell r="I40">
            <v>2053169</v>
          </cell>
          <cell r="J40">
            <v>1375531</v>
          </cell>
          <cell r="K40">
            <v>543364</v>
          </cell>
          <cell r="L40">
            <v>36308527</v>
          </cell>
        </row>
        <row r="41">
          <cell r="A41" t="str">
            <v>California, 2010</v>
          </cell>
          <cell r="B41">
            <v>2535636</v>
          </cell>
          <cell r="C41">
            <v>5069382</v>
          </cell>
          <cell r="D41">
            <v>5478725</v>
          </cell>
          <cell r="E41">
            <v>5214200</v>
          </cell>
          <cell r="F41">
            <v>5246791</v>
          </cell>
          <cell r="G41">
            <v>5104320</v>
          </cell>
          <cell r="H41">
            <v>3730651</v>
          </cell>
          <cell r="I41">
            <v>2113251</v>
          </cell>
          <cell r="J41">
            <v>1351940</v>
          </cell>
          <cell r="K41">
            <v>555560</v>
          </cell>
          <cell r="L41">
            <v>36388689</v>
          </cell>
        </row>
        <row r="42">
          <cell r="A42" t="str">
            <v>California, 2011</v>
          </cell>
          <cell r="B42">
            <v>2549625</v>
          </cell>
          <cell r="C42">
            <v>5079646</v>
          </cell>
          <cell r="D42">
            <v>5556439</v>
          </cell>
          <cell r="E42">
            <v>5285805</v>
          </cell>
          <cell r="F42">
            <v>5239307</v>
          </cell>
          <cell r="G42">
            <v>5200538</v>
          </cell>
          <cell r="H42">
            <v>3911199</v>
          </cell>
          <cell r="I42">
            <v>2219964</v>
          </cell>
          <cell r="J42">
            <v>1380683</v>
          </cell>
          <cell r="K42">
            <v>582013</v>
          </cell>
          <cell r="L42">
            <v>36968289</v>
          </cell>
        </row>
        <row r="43">
          <cell r="A43" t="str">
            <v>California, 2012</v>
          </cell>
          <cell r="B43">
            <v>2537028</v>
          </cell>
          <cell r="C43">
            <v>5078533</v>
          </cell>
          <cell r="D43">
            <v>5585804</v>
          </cell>
          <cell r="E43">
            <v>5337190</v>
          </cell>
          <cell r="F43">
            <v>5194634</v>
          </cell>
          <cell r="G43">
            <v>5214622</v>
          </cell>
          <cell r="H43">
            <v>4043192</v>
          </cell>
          <cell r="I43">
            <v>2301705</v>
          </cell>
          <cell r="J43">
            <v>1390421</v>
          </cell>
          <cell r="K43">
            <v>613623</v>
          </cell>
          <cell r="L43">
            <v>37285502</v>
          </cell>
        </row>
        <row r="44">
          <cell r="A44" t="str">
            <v>California, 2013</v>
          </cell>
          <cell r="B44">
            <v>2520075</v>
          </cell>
          <cell r="C44">
            <v>5073753</v>
          </cell>
          <cell r="D44">
            <v>5593398</v>
          </cell>
          <cell r="E44">
            <v>5413878</v>
          </cell>
          <cell r="F44">
            <v>5163814</v>
          </cell>
          <cell r="G44">
            <v>5226117</v>
          </cell>
          <cell r="H44">
            <v>4171796</v>
          </cell>
          <cell r="I44">
            <v>2418594</v>
          </cell>
          <cell r="J44">
            <v>1390858</v>
          </cell>
          <cell r="K44">
            <v>626662</v>
          </cell>
          <cell r="L44">
            <v>37571447</v>
          </cell>
        </row>
        <row r="45">
          <cell r="A45" t="str">
            <v>California, 2014</v>
          </cell>
          <cell r="B45">
            <v>2525712</v>
          </cell>
          <cell r="C45">
            <v>5072786</v>
          </cell>
          <cell r="D45">
            <v>5593699</v>
          </cell>
          <cell r="E45">
            <v>5511002</v>
          </cell>
          <cell r="F45">
            <v>5166184</v>
          </cell>
          <cell r="G45">
            <v>5237742</v>
          </cell>
          <cell r="H45">
            <v>4303923</v>
          </cell>
          <cell r="I45">
            <v>2544727</v>
          </cell>
          <cell r="J45">
            <v>1413002</v>
          </cell>
          <cell r="K45">
            <v>650917</v>
          </cell>
          <cell r="L45">
            <v>38025535</v>
          </cell>
        </row>
        <row r="46">
          <cell r="A46" t="str">
            <v>California, 2015</v>
          </cell>
          <cell r="B46">
            <v>2509444</v>
          </cell>
          <cell r="C46">
            <v>5063937</v>
          </cell>
          <cell r="D46">
            <v>5570398</v>
          </cell>
          <cell r="E46">
            <v>5609528</v>
          </cell>
          <cell r="F46">
            <v>5172360</v>
          </cell>
          <cell r="G46">
            <v>5242070</v>
          </cell>
          <cell r="H46">
            <v>4415981</v>
          </cell>
          <cell r="I46">
            <v>2681771</v>
          </cell>
          <cell r="J46">
            <v>1442118</v>
          </cell>
          <cell r="K46">
            <v>659942</v>
          </cell>
          <cell r="L46">
            <v>38394073</v>
          </cell>
        </row>
        <row r="47">
          <cell r="A47" t="str">
            <v>California, 2016</v>
          </cell>
          <cell r="B47">
            <v>2491569</v>
          </cell>
          <cell r="C47">
            <v>5063198</v>
          </cell>
          <cell r="D47">
            <v>5492415</v>
          </cell>
          <cell r="E47">
            <v>5695398</v>
          </cell>
          <cell r="F47">
            <v>5149580</v>
          </cell>
          <cell r="G47">
            <v>5198056</v>
          </cell>
          <cell r="H47">
            <v>4497508</v>
          </cell>
          <cell r="I47">
            <v>2816544</v>
          </cell>
          <cell r="J47">
            <v>1478934</v>
          </cell>
          <cell r="K47">
            <v>673939</v>
          </cell>
          <cell r="L47">
            <v>38553251</v>
          </cell>
        </row>
        <row r="48">
          <cell r="A48" t="str">
            <v>California, 2017</v>
          </cell>
          <cell r="B48">
            <v>2465519</v>
          </cell>
          <cell r="C48">
            <v>5016041</v>
          </cell>
          <cell r="D48">
            <v>5381209</v>
          </cell>
          <cell r="E48">
            <v>5761977</v>
          </cell>
          <cell r="F48">
            <v>5127910</v>
          </cell>
          <cell r="G48">
            <v>5147469</v>
          </cell>
          <cell r="H48">
            <v>4542346</v>
          </cell>
          <cell r="I48">
            <v>2908628</v>
          </cell>
          <cell r="J48">
            <v>1487243</v>
          </cell>
          <cell r="K48">
            <v>680915</v>
          </cell>
          <cell r="L48">
            <v>38519257</v>
          </cell>
        </row>
        <row r="49">
          <cell r="A49" t="str">
            <v>Colorado, 2009</v>
          </cell>
          <cell r="B49">
            <v>352172</v>
          </cell>
          <cell r="C49">
            <v>645228</v>
          </cell>
          <cell r="D49">
            <v>688488</v>
          </cell>
          <cell r="E49">
            <v>699277</v>
          </cell>
          <cell r="F49">
            <v>711014</v>
          </cell>
          <cell r="G49">
            <v>727041</v>
          </cell>
          <cell r="H49">
            <v>519046</v>
          </cell>
          <cell r="I49">
            <v>269308</v>
          </cell>
          <cell r="J49">
            <v>164051</v>
          </cell>
          <cell r="K49">
            <v>63254</v>
          </cell>
          <cell r="L49">
            <v>4843211</v>
          </cell>
        </row>
        <row r="50">
          <cell r="A50" t="str">
            <v>Colorado, 2010</v>
          </cell>
          <cell r="B50">
            <v>337467</v>
          </cell>
          <cell r="C50">
            <v>654509</v>
          </cell>
          <cell r="D50">
            <v>680997</v>
          </cell>
          <cell r="E50">
            <v>696494</v>
          </cell>
          <cell r="F50">
            <v>697773</v>
          </cell>
          <cell r="G50">
            <v>724257</v>
          </cell>
          <cell r="H50">
            <v>544389</v>
          </cell>
          <cell r="I50">
            <v>279424</v>
          </cell>
          <cell r="J50">
            <v>164543</v>
          </cell>
          <cell r="K50">
            <v>65538</v>
          </cell>
          <cell r="L50">
            <v>4846647</v>
          </cell>
        </row>
        <row r="51">
          <cell r="A51" t="str">
            <v>Colorado, 2011</v>
          </cell>
          <cell r="B51">
            <v>341545</v>
          </cell>
          <cell r="C51">
            <v>667308</v>
          </cell>
          <cell r="D51">
            <v>689461</v>
          </cell>
          <cell r="E51">
            <v>712226</v>
          </cell>
          <cell r="F51">
            <v>700384</v>
          </cell>
          <cell r="G51">
            <v>730238</v>
          </cell>
          <cell r="H51">
            <v>568542</v>
          </cell>
          <cell r="I51">
            <v>294665</v>
          </cell>
          <cell r="J51">
            <v>166568</v>
          </cell>
          <cell r="K51">
            <v>67832</v>
          </cell>
          <cell r="L51">
            <v>4941253</v>
          </cell>
        </row>
        <row r="52">
          <cell r="A52" t="str">
            <v>Colorado, 2012</v>
          </cell>
          <cell r="B52">
            <v>332806</v>
          </cell>
          <cell r="C52">
            <v>664980</v>
          </cell>
          <cell r="D52">
            <v>678120</v>
          </cell>
          <cell r="E52">
            <v>712864</v>
          </cell>
          <cell r="F52">
            <v>684959</v>
          </cell>
          <cell r="G52">
            <v>714950</v>
          </cell>
          <cell r="H52">
            <v>582617</v>
          </cell>
          <cell r="I52">
            <v>308425</v>
          </cell>
          <cell r="J52">
            <v>168129</v>
          </cell>
          <cell r="K52">
            <v>70759</v>
          </cell>
          <cell r="L52">
            <v>4917237</v>
          </cell>
        </row>
        <row r="53">
          <cell r="A53" t="str">
            <v>Colorado, 2013</v>
          </cell>
          <cell r="B53">
            <v>337373</v>
          </cell>
          <cell r="C53">
            <v>683839</v>
          </cell>
          <cell r="D53">
            <v>693884</v>
          </cell>
          <cell r="E53">
            <v>738720</v>
          </cell>
          <cell r="F53">
            <v>697735</v>
          </cell>
          <cell r="G53">
            <v>724028</v>
          </cell>
          <cell r="H53">
            <v>612185</v>
          </cell>
          <cell r="I53">
            <v>332783</v>
          </cell>
          <cell r="J53">
            <v>172132</v>
          </cell>
          <cell r="K53">
            <v>72394</v>
          </cell>
          <cell r="L53">
            <v>5066348</v>
          </cell>
        </row>
        <row r="54">
          <cell r="A54" t="str">
            <v>Colorado, 2014</v>
          </cell>
          <cell r="B54">
            <v>328105</v>
          </cell>
          <cell r="C54">
            <v>679147</v>
          </cell>
          <cell r="D54">
            <v>688944</v>
          </cell>
          <cell r="E54">
            <v>744473</v>
          </cell>
          <cell r="F54">
            <v>692085</v>
          </cell>
          <cell r="G54">
            <v>701218</v>
          </cell>
          <cell r="H54">
            <v>614741</v>
          </cell>
          <cell r="I54">
            <v>343053</v>
          </cell>
          <cell r="J54">
            <v>171337</v>
          </cell>
          <cell r="K54">
            <v>73197</v>
          </cell>
          <cell r="L54">
            <v>5038267</v>
          </cell>
        </row>
        <row r="55">
          <cell r="A55" t="str">
            <v>Colorado, 2015</v>
          </cell>
          <cell r="B55">
            <v>332599</v>
          </cell>
          <cell r="C55">
            <v>696271</v>
          </cell>
          <cell r="D55">
            <v>692350</v>
          </cell>
          <cell r="E55">
            <v>765700</v>
          </cell>
          <cell r="F55">
            <v>706665</v>
          </cell>
          <cell r="G55">
            <v>703912</v>
          </cell>
          <cell r="H55">
            <v>624007</v>
          </cell>
          <cell r="I55">
            <v>364741</v>
          </cell>
          <cell r="J55">
            <v>177601</v>
          </cell>
          <cell r="K55">
            <v>73285</v>
          </cell>
          <cell r="L55">
            <v>5137271</v>
          </cell>
        </row>
        <row r="56">
          <cell r="A56" t="str">
            <v>Colorado, 2016</v>
          </cell>
          <cell r="B56">
            <v>328233</v>
          </cell>
          <cell r="C56">
            <v>690940</v>
          </cell>
          <cell r="D56">
            <v>706871</v>
          </cell>
          <cell r="E56">
            <v>780099</v>
          </cell>
          <cell r="F56">
            <v>708596</v>
          </cell>
          <cell r="G56">
            <v>699013</v>
          </cell>
          <cell r="H56">
            <v>650033</v>
          </cell>
          <cell r="I56">
            <v>396564</v>
          </cell>
          <cell r="J56">
            <v>186185</v>
          </cell>
          <cell r="K56">
            <v>76176</v>
          </cell>
          <cell r="L56">
            <v>5222707</v>
          </cell>
        </row>
        <row r="57">
          <cell r="A57" t="str">
            <v>Colorado, 2017</v>
          </cell>
          <cell r="B57">
            <v>322321</v>
          </cell>
          <cell r="C57">
            <v>678879</v>
          </cell>
          <cell r="D57">
            <v>731945</v>
          </cell>
          <cell r="E57">
            <v>786165</v>
          </cell>
          <cell r="F57">
            <v>699703</v>
          </cell>
          <cell r="G57">
            <v>686355</v>
          </cell>
          <cell r="H57">
            <v>658249</v>
          </cell>
          <cell r="I57">
            <v>423681</v>
          </cell>
          <cell r="J57">
            <v>199268</v>
          </cell>
          <cell r="K57">
            <v>85733</v>
          </cell>
          <cell r="L57">
            <v>5272299</v>
          </cell>
        </row>
        <row r="58">
          <cell r="A58" t="str">
            <v>Connecticut, 2009</v>
          </cell>
          <cell r="B58">
            <v>212558</v>
          </cell>
          <cell r="C58">
            <v>459486</v>
          </cell>
          <cell r="D58">
            <v>478043</v>
          </cell>
          <cell r="E58">
            <v>403267</v>
          </cell>
          <cell r="F58">
            <v>519801</v>
          </cell>
          <cell r="G58">
            <v>548351</v>
          </cell>
          <cell r="H58">
            <v>397043</v>
          </cell>
          <cell r="I58">
            <v>233949</v>
          </cell>
          <cell r="J58">
            <v>164922</v>
          </cell>
          <cell r="K58">
            <v>77303</v>
          </cell>
          <cell r="L58">
            <v>3494487</v>
          </cell>
        </row>
        <row r="59">
          <cell r="A59" t="str">
            <v>Connecticut, 2010</v>
          </cell>
          <cell r="B59">
            <v>205284</v>
          </cell>
          <cell r="C59">
            <v>468081</v>
          </cell>
          <cell r="D59">
            <v>474259</v>
          </cell>
          <cell r="E59">
            <v>410859</v>
          </cell>
          <cell r="F59">
            <v>512568</v>
          </cell>
          <cell r="G59">
            <v>564174</v>
          </cell>
          <cell r="H59">
            <v>419798</v>
          </cell>
          <cell r="I59">
            <v>239998</v>
          </cell>
          <cell r="J59">
            <v>171020</v>
          </cell>
          <cell r="K59">
            <v>80632</v>
          </cell>
          <cell r="L59">
            <v>3545837</v>
          </cell>
        </row>
        <row r="60">
          <cell r="A60" t="str">
            <v>Connecticut, 2011</v>
          </cell>
          <cell r="B60">
            <v>203157</v>
          </cell>
          <cell r="C60">
            <v>463027</v>
          </cell>
          <cell r="D60">
            <v>477079</v>
          </cell>
          <cell r="E60">
            <v>414808</v>
          </cell>
          <cell r="F60">
            <v>497353</v>
          </cell>
          <cell r="G60">
            <v>568459</v>
          </cell>
          <cell r="H60">
            <v>431498</v>
          </cell>
          <cell r="I60">
            <v>248606</v>
          </cell>
          <cell r="J60">
            <v>166615</v>
          </cell>
          <cell r="K60">
            <v>84415</v>
          </cell>
          <cell r="L60">
            <v>3558172</v>
          </cell>
        </row>
        <row r="61">
          <cell r="A61" t="str">
            <v>Connecticut, 2012</v>
          </cell>
          <cell r="B61">
            <v>199317</v>
          </cell>
          <cell r="C61">
            <v>458918</v>
          </cell>
          <cell r="D61">
            <v>479178</v>
          </cell>
          <cell r="E61">
            <v>420886</v>
          </cell>
          <cell r="F61">
            <v>485113</v>
          </cell>
          <cell r="G61">
            <v>569389</v>
          </cell>
          <cell r="H61">
            <v>444157</v>
          </cell>
          <cell r="I61">
            <v>258419</v>
          </cell>
          <cell r="J61">
            <v>167108</v>
          </cell>
          <cell r="K61">
            <v>84751</v>
          </cell>
          <cell r="L61">
            <v>3572213</v>
          </cell>
        </row>
        <row r="62">
          <cell r="A62" t="str">
            <v>Connecticut, 2013</v>
          </cell>
          <cell r="B62">
            <v>197305</v>
          </cell>
          <cell r="C62">
            <v>456705</v>
          </cell>
          <cell r="D62">
            <v>485144</v>
          </cell>
          <cell r="E62">
            <v>427409</v>
          </cell>
          <cell r="F62">
            <v>469070</v>
          </cell>
          <cell r="G62">
            <v>568018</v>
          </cell>
          <cell r="H62">
            <v>457295</v>
          </cell>
          <cell r="I62">
            <v>269152</v>
          </cell>
          <cell r="J62">
            <v>163768</v>
          </cell>
          <cell r="K62">
            <v>86889</v>
          </cell>
          <cell r="L62">
            <v>3583561</v>
          </cell>
        </row>
        <row r="63">
          <cell r="A63" t="str">
            <v>Connecticut, 2014</v>
          </cell>
          <cell r="B63">
            <v>194083</v>
          </cell>
          <cell r="C63">
            <v>453490</v>
          </cell>
          <cell r="D63">
            <v>489989</v>
          </cell>
          <cell r="E63">
            <v>433441</v>
          </cell>
          <cell r="F63">
            <v>459871</v>
          </cell>
          <cell r="G63">
            <v>564044</v>
          </cell>
          <cell r="H63">
            <v>469398</v>
          </cell>
          <cell r="I63">
            <v>281208</v>
          </cell>
          <cell r="J63">
            <v>163448</v>
          </cell>
          <cell r="K63">
            <v>86810</v>
          </cell>
          <cell r="L63">
            <v>3592053</v>
          </cell>
        </row>
        <row r="64">
          <cell r="A64" t="str">
            <v>Connecticut, 2015</v>
          </cell>
          <cell r="B64">
            <v>191428</v>
          </cell>
          <cell r="C64">
            <v>447139</v>
          </cell>
          <cell r="D64">
            <v>494069</v>
          </cell>
          <cell r="E64">
            <v>437346</v>
          </cell>
          <cell r="F64">
            <v>449399</v>
          </cell>
          <cell r="G64">
            <v>555612</v>
          </cell>
          <cell r="H64">
            <v>478011</v>
          </cell>
          <cell r="I64">
            <v>292293</v>
          </cell>
          <cell r="J64">
            <v>162166</v>
          </cell>
          <cell r="K64">
            <v>87957</v>
          </cell>
          <cell r="L64">
            <v>3593222</v>
          </cell>
        </row>
        <row r="65">
          <cell r="A65" t="str">
            <v>Connecticut, 2016</v>
          </cell>
          <cell r="B65">
            <v>188741</v>
          </cell>
          <cell r="C65">
            <v>439802</v>
          </cell>
          <cell r="D65">
            <v>494762</v>
          </cell>
          <cell r="E65">
            <v>438606</v>
          </cell>
          <cell r="F65">
            <v>439967</v>
          </cell>
          <cell r="G65">
            <v>546336</v>
          </cell>
          <cell r="H65">
            <v>488883</v>
          </cell>
          <cell r="I65">
            <v>303526</v>
          </cell>
          <cell r="J65">
            <v>162788</v>
          </cell>
          <cell r="K65">
            <v>87325</v>
          </cell>
          <cell r="L65">
            <v>3588570</v>
          </cell>
        </row>
        <row r="66">
          <cell r="A66" t="str">
            <v>Connecticut, 2017</v>
          </cell>
          <cell r="B66">
            <v>186188</v>
          </cell>
          <cell r="C66">
            <v>432367</v>
          </cell>
          <cell r="D66">
            <v>495626</v>
          </cell>
          <cell r="E66">
            <v>439239</v>
          </cell>
          <cell r="F66">
            <v>433401</v>
          </cell>
          <cell r="G66">
            <v>535611</v>
          </cell>
          <cell r="H66">
            <v>496289</v>
          </cell>
          <cell r="I66">
            <v>318515</v>
          </cell>
          <cell r="J66">
            <v>167133</v>
          </cell>
          <cell r="K66">
            <v>90109</v>
          </cell>
          <cell r="L66">
            <v>3594478</v>
          </cell>
        </row>
        <row r="67">
          <cell r="A67" t="str">
            <v>Delaware, 2009</v>
          </cell>
          <cell r="B67">
            <v>58272</v>
          </cell>
          <cell r="C67">
            <v>111165</v>
          </cell>
          <cell r="D67">
            <v>117964</v>
          </cell>
          <cell r="E67">
            <v>112326</v>
          </cell>
          <cell r="F67">
            <v>121307</v>
          </cell>
          <cell r="G67">
            <v>125074</v>
          </cell>
          <cell r="H67">
            <v>99141</v>
          </cell>
          <cell r="I67">
            <v>63094</v>
          </cell>
          <cell r="J67">
            <v>40564</v>
          </cell>
          <cell r="K67">
            <v>15491</v>
          </cell>
          <cell r="L67">
            <v>863832</v>
          </cell>
        </row>
        <row r="68">
          <cell r="A68" t="str">
            <v>Delaware, 2010</v>
          </cell>
          <cell r="B68">
            <v>55855</v>
          </cell>
          <cell r="C68">
            <v>112543</v>
          </cell>
          <cell r="D68">
            <v>125221</v>
          </cell>
          <cell r="E68">
            <v>109915</v>
          </cell>
          <cell r="F68">
            <v>120411</v>
          </cell>
          <cell r="G68">
            <v>130203</v>
          </cell>
          <cell r="H68">
            <v>104766</v>
          </cell>
          <cell r="I68">
            <v>67708</v>
          </cell>
          <cell r="J68">
            <v>39449</v>
          </cell>
          <cell r="K68">
            <v>15623</v>
          </cell>
          <cell r="L68">
            <v>881278</v>
          </cell>
        </row>
        <row r="69">
          <cell r="A69" t="str">
            <v>Delaware, 2011</v>
          </cell>
          <cell r="B69">
            <v>55770</v>
          </cell>
          <cell r="C69">
            <v>112323</v>
          </cell>
          <cell r="D69">
            <v>126169</v>
          </cell>
          <cell r="E69">
            <v>110709</v>
          </cell>
          <cell r="F69">
            <v>117918</v>
          </cell>
          <cell r="G69">
            <v>131753</v>
          </cell>
          <cell r="H69">
            <v>108786</v>
          </cell>
          <cell r="I69">
            <v>70359</v>
          </cell>
          <cell r="J69">
            <v>40073</v>
          </cell>
          <cell r="K69">
            <v>16151</v>
          </cell>
          <cell r="L69">
            <v>890856</v>
          </cell>
        </row>
        <row r="70">
          <cell r="A70" t="str">
            <v>Delaware, 2012</v>
          </cell>
          <cell r="B70">
            <v>56156</v>
          </cell>
          <cell r="C70">
            <v>113483</v>
          </cell>
          <cell r="D70">
            <v>127042</v>
          </cell>
          <cell r="E70">
            <v>111980</v>
          </cell>
          <cell r="F70">
            <v>115867</v>
          </cell>
          <cell r="G70">
            <v>132334</v>
          </cell>
          <cell r="H70">
            <v>111943</v>
          </cell>
          <cell r="I70">
            <v>73351</v>
          </cell>
          <cell r="J70">
            <v>41219</v>
          </cell>
          <cell r="K70">
            <v>16163</v>
          </cell>
          <cell r="L70">
            <v>900131</v>
          </cell>
        </row>
        <row r="71">
          <cell r="A71" t="str">
            <v>Delaware, 2013</v>
          </cell>
          <cell r="B71">
            <v>56146</v>
          </cell>
          <cell r="C71">
            <v>113813</v>
          </cell>
          <cell r="D71">
            <v>127261</v>
          </cell>
          <cell r="E71">
            <v>114392</v>
          </cell>
          <cell r="F71">
            <v>113779</v>
          </cell>
          <cell r="G71">
            <v>132611</v>
          </cell>
          <cell r="H71">
            <v>115011</v>
          </cell>
          <cell r="I71">
            <v>77609</v>
          </cell>
          <cell r="J71">
            <v>41070</v>
          </cell>
          <cell r="K71">
            <v>16718</v>
          </cell>
          <cell r="L71">
            <v>908446</v>
          </cell>
        </row>
        <row r="72">
          <cell r="A72" t="str">
            <v>Delaware, 2014</v>
          </cell>
          <cell r="B72">
            <v>55963</v>
          </cell>
          <cell r="C72">
            <v>114167</v>
          </cell>
          <cell r="D72">
            <v>126039</v>
          </cell>
          <cell r="E72">
            <v>117064</v>
          </cell>
          <cell r="F72">
            <v>112275</v>
          </cell>
          <cell r="G72">
            <v>132013</v>
          </cell>
          <cell r="H72">
            <v>118518</v>
          </cell>
          <cell r="I72">
            <v>81245</v>
          </cell>
          <cell r="J72">
            <v>42241</v>
          </cell>
          <cell r="K72">
            <v>17598</v>
          </cell>
          <cell r="L72">
            <v>917060</v>
          </cell>
        </row>
        <row r="73">
          <cell r="A73" t="str">
            <v>Delaware, 2015</v>
          </cell>
          <cell r="B73">
            <v>55606</v>
          </cell>
          <cell r="C73">
            <v>113675</v>
          </cell>
          <cell r="D73">
            <v>125758</v>
          </cell>
          <cell r="E73">
            <v>120034</v>
          </cell>
          <cell r="F73">
            <v>111329</v>
          </cell>
          <cell r="G73">
            <v>131079</v>
          </cell>
          <cell r="H73">
            <v>121254</v>
          </cell>
          <cell r="I73">
            <v>85954</v>
          </cell>
          <cell r="J73">
            <v>43807</v>
          </cell>
          <cell r="K73">
            <v>17789</v>
          </cell>
          <cell r="L73">
            <v>926454</v>
          </cell>
        </row>
        <row r="74">
          <cell r="A74" t="str">
            <v>Delaware, 2016</v>
          </cell>
          <cell r="B74">
            <v>55711</v>
          </cell>
          <cell r="C74">
            <v>114488</v>
          </cell>
          <cell r="D74">
            <v>124332</v>
          </cell>
          <cell r="E74">
            <v>122263</v>
          </cell>
          <cell r="F74">
            <v>110396</v>
          </cell>
          <cell r="G74">
            <v>129753</v>
          </cell>
          <cell r="H74">
            <v>124606</v>
          </cell>
          <cell r="I74">
            <v>90857</v>
          </cell>
          <cell r="J74">
            <v>44843</v>
          </cell>
          <cell r="K74">
            <v>17961</v>
          </cell>
          <cell r="L74">
            <v>934695</v>
          </cell>
        </row>
        <row r="75">
          <cell r="A75" t="str">
            <v>Delaware, 2017</v>
          </cell>
          <cell r="B75">
            <v>55282</v>
          </cell>
          <cell r="C75">
            <v>114024</v>
          </cell>
          <cell r="D75">
            <v>122886</v>
          </cell>
          <cell r="E75">
            <v>125241</v>
          </cell>
          <cell r="F75">
            <v>110313</v>
          </cell>
          <cell r="G75">
            <v>128392</v>
          </cell>
          <cell r="H75">
            <v>127029</v>
          </cell>
          <cell r="I75">
            <v>95605</v>
          </cell>
          <cell r="J75">
            <v>46641</v>
          </cell>
          <cell r="K75">
            <v>18319</v>
          </cell>
          <cell r="L75">
            <v>943732</v>
          </cell>
        </row>
        <row r="76">
          <cell r="A76" t="str">
            <v>District of Columbia, 2009</v>
          </cell>
          <cell r="B76">
            <v>35894</v>
          </cell>
          <cell r="C76">
            <v>59432</v>
          </cell>
          <cell r="D76">
            <v>89442</v>
          </cell>
          <cell r="E76">
            <v>105918</v>
          </cell>
          <cell r="F76">
            <v>86500</v>
          </cell>
          <cell r="G76">
            <v>78261</v>
          </cell>
          <cell r="H76">
            <v>64139</v>
          </cell>
          <cell r="I76">
            <v>36483</v>
          </cell>
          <cell r="J76">
            <v>23538</v>
          </cell>
          <cell r="K76">
            <v>10003</v>
          </cell>
          <cell r="L76">
            <v>588433</v>
          </cell>
        </row>
        <row r="77">
          <cell r="A77" t="str">
            <v>District of Columbia, 2010</v>
          </cell>
          <cell r="B77">
            <v>32142</v>
          </cell>
          <cell r="C77">
            <v>53180</v>
          </cell>
          <cell r="D77">
            <v>99932</v>
          </cell>
          <cell r="E77">
            <v>113958</v>
          </cell>
          <cell r="F77">
            <v>81816</v>
          </cell>
          <cell r="G77">
            <v>75387</v>
          </cell>
          <cell r="H77">
            <v>61946</v>
          </cell>
          <cell r="I77">
            <v>35648</v>
          </cell>
          <cell r="J77">
            <v>22207</v>
          </cell>
          <cell r="K77">
            <v>9350</v>
          </cell>
          <cell r="L77">
            <v>584400</v>
          </cell>
        </row>
        <row r="78">
          <cell r="A78" t="str">
            <v>District of Columbia, 2011</v>
          </cell>
          <cell r="B78">
            <v>33261</v>
          </cell>
          <cell r="C78">
            <v>52268</v>
          </cell>
          <cell r="D78">
            <v>100973</v>
          </cell>
          <cell r="E78">
            <v>119385</v>
          </cell>
          <cell r="F78">
            <v>81966</v>
          </cell>
          <cell r="G78">
            <v>75432</v>
          </cell>
          <cell r="H78">
            <v>63553</v>
          </cell>
          <cell r="I78">
            <v>35637</v>
          </cell>
          <cell r="J78">
            <v>21382</v>
          </cell>
          <cell r="K78">
            <v>10097</v>
          </cell>
          <cell r="L78">
            <v>593955</v>
          </cell>
        </row>
        <row r="79">
          <cell r="A79" t="str">
            <v>District of Columbia, 2012</v>
          </cell>
          <cell r="B79">
            <v>34528</v>
          </cell>
          <cell r="C79">
            <v>52095</v>
          </cell>
          <cell r="D79">
            <v>101161</v>
          </cell>
          <cell r="E79">
            <v>125393</v>
          </cell>
          <cell r="F79">
            <v>82383</v>
          </cell>
          <cell r="G79">
            <v>75114</v>
          </cell>
          <cell r="H79">
            <v>64817</v>
          </cell>
          <cell r="I79">
            <v>37557</v>
          </cell>
          <cell r="J79">
            <v>21807</v>
          </cell>
          <cell r="K79">
            <v>10298</v>
          </cell>
          <cell r="L79">
            <v>605759</v>
          </cell>
        </row>
        <row r="80">
          <cell r="A80" t="str">
            <v>District of Columbia, 2013</v>
          </cell>
          <cell r="B80">
            <v>36543</v>
          </cell>
          <cell r="C80">
            <v>52027</v>
          </cell>
          <cell r="D80">
            <v>99719</v>
          </cell>
          <cell r="E80">
            <v>133164</v>
          </cell>
          <cell r="F80">
            <v>84234</v>
          </cell>
          <cell r="G80">
            <v>76183</v>
          </cell>
          <cell r="H80">
            <v>65654</v>
          </cell>
          <cell r="I80">
            <v>38401</v>
          </cell>
          <cell r="J80">
            <v>21678</v>
          </cell>
          <cell r="K80">
            <v>9910</v>
          </cell>
          <cell r="L80">
            <v>619371</v>
          </cell>
        </row>
        <row r="81">
          <cell r="A81" t="str">
            <v>District of Columbia, 2014</v>
          </cell>
          <cell r="B81">
            <v>38658</v>
          </cell>
          <cell r="C81">
            <v>53234</v>
          </cell>
          <cell r="D81">
            <v>98863</v>
          </cell>
          <cell r="E81">
            <v>140056</v>
          </cell>
          <cell r="F81">
            <v>87455</v>
          </cell>
          <cell r="G81">
            <v>76048</v>
          </cell>
          <cell r="H81">
            <v>67810</v>
          </cell>
          <cell r="I81">
            <v>39925</v>
          </cell>
          <cell r="J81">
            <v>21547</v>
          </cell>
          <cell r="K81">
            <v>10140</v>
          </cell>
          <cell r="L81">
            <v>633736</v>
          </cell>
        </row>
        <row r="82">
          <cell r="A82" t="str">
            <v>District of Columbia, 2015</v>
          </cell>
          <cell r="B82">
            <v>40144</v>
          </cell>
          <cell r="C82">
            <v>55036</v>
          </cell>
          <cell r="D82">
            <v>97771</v>
          </cell>
          <cell r="E82">
            <v>145037</v>
          </cell>
          <cell r="F82">
            <v>90000</v>
          </cell>
          <cell r="G82">
            <v>77051</v>
          </cell>
          <cell r="H82">
            <v>68633</v>
          </cell>
          <cell r="I82">
            <v>41439</v>
          </cell>
          <cell r="J82">
            <v>22015</v>
          </cell>
          <cell r="K82">
            <v>10360</v>
          </cell>
          <cell r="L82">
            <v>647484</v>
          </cell>
        </row>
        <row r="83">
          <cell r="A83" t="str">
            <v>District of Columbia, 2016</v>
          </cell>
          <cell r="B83">
            <v>42177</v>
          </cell>
          <cell r="C83">
            <v>57333</v>
          </cell>
          <cell r="D83">
            <v>96875</v>
          </cell>
          <cell r="E83">
            <v>149595</v>
          </cell>
          <cell r="F83">
            <v>92921</v>
          </cell>
          <cell r="G83">
            <v>77105</v>
          </cell>
          <cell r="H83">
            <v>69195</v>
          </cell>
          <cell r="I83">
            <v>42835</v>
          </cell>
          <cell r="J83">
            <v>21747</v>
          </cell>
          <cell r="K83">
            <v>10544</v>
          </cell>
          <cell r="L83">
            <v>659009</v>
          </cell>
        </row>
        <row r="84">
          <cell r="A84" t="str">
            <v>District of Columbia, 2017</v>
          </cell>
          <cell r="B84">
            <v>43607</v>
          </cell>
          <cell r="C84">
            <v>58900</v>
          </cell>
          <cell r="D84">
            <v>92041</v>
          </cell>
          <cell r="E84">
            <v>156390</v>
          </cell>
          <cell r="F84">
            <v>95604</v>
          </cell>
          <cell r="G84">
            <v>76580</v>
          </cell>
          <cell r="H84">
            <v>69500</v>
          </cell>
          <cell r="I84">
            <v>45582</v>
          </cell>
          <cell r="J84">
            <v>23058</v>
          </cell>
          <cell r="K84">
            <v>11129</v>
          </cell>
          <cell r="L84">
            <v>672391</v>
          </cell>
        </row>
        <row r="85">
          <cell r="A85" t="str">
            <v>Florida, 2009</v>
          </cell>
          <cell r="B85">
            <v>1145654</v>
          </cell>
          <cell r="C85">
            <v>2200530</v>
          </cell>
          <cell r="D85">
            <v>2347624</v>
          </cell>
          <cell r="E85">
            <v>2290188</v>
          </cell>
          <cell r="F85">
            <v>2518289</v>
          </cell>
          <cell r="G85">
            <v>2560326</v>
          </cell>
          <cell r="H85">
            <v>2092148</v>
          </cell>
          <cell r="I85">
            <v>1478981</v>
          </cell>
          <cell r="J85">
            <v>1165062</v>
          </cell>
          <cell r="K85">
            <v>427421</v>
          </cell>
          <cell r="L85">
            <v>18222420</v>
          </cell>
        </row>
        <row r="86">
          <cell r="A86" t="str">
            <v>Florida, 2010</v>
          </cell>
          <cell r="B86">
            <v>1080802</v>
          </cell>
          <cell r="C86">
            <v>2202015</v>
          </cell>
          <cell r="D86">
            <v>2438641</v>
          </cell>
          <cell r="E86">
            <v>2247186</v>
          </cell>
          <cell r="F86">
            <v>2505525</v>
          </cell>
          <cell r="G86">
            <v>2664556</v>
          </cell>
          <cell r="H86">
            <v>2222353</v>
          </cell>
          <cell r="I86">
            <v>1633053</v>
          </cell>
          <cell r="J86">
            <v>1086761</v>
          </cell>
          <cell r="K86">
            <v>412466</v>
          </cell>
          <cell r="L86">
            <v>18498754</v>
          </cell>
        </row>
        <row r="87">
          <cell r="A87" t="str">
            <v>Florida, 2011</v>
          </cell>
          <cell r="B87">
            <v>1073045</v>
          </cell>
          <cell r="C87">
            <v>2192153</v>
          </cell>
          <cell r="D87">
            <v>2444950</v>
          </cell>
          <cell r="E87">
            <v>2263708</v>
          </cell>
          <cell r="F87">
            <v>2460151</v>
          </cell>
          <cell r="G87">
            <v>2686353</v>
          </cell>
          <cell r="H87">
            <v>2276677</v>
          </cell>
          <cell r="I87">
            <v>1674029</v>
          </cell>
          <cell r="J87">
            <v>1091341</v>
          </cell>
          <cell r="K87">
            <v>429598</v>
          </cell>
          <cell r="L87">
            <v>18587753</v>
          </cell>
        </row>
        <row r="88">
          <cell r="A88" t="str">
            <v>Florida, 2012</v>
          </cell>
          <cell r="B88">
            <v>1058081</v>
          </cell>
          <cell r="C88">
            <v>2174962</v>
          </cell>
          <cell r="D88">
            <v>2436662</v>
          </cell>
          <cell r="E88">
            <v>2275134</v>
          </cell>
          <cell r="F88">
            <v>2403371</v>
          </cell>
          <cell r="G88">
            <v>2687988</v>
          </cell>
          <cell r="H88">
            <v>2317885</v>
          </cell>
          <cell r="I88">
            <v>1725457</v>
          </cell>
          <cell r="J88">
            <v>1091357</v>
          </cell>
          <cell r="K88">
            <v>444076</v>
          </cell>
          <cell r="L88">
            <v>18612782</v>
          </cell>
        </row>
        <row r="89">
          <cell r="A89" t="str">
            <v>Florida, 2013</v>
          </cell>
          <cell r="B89">
            <v>1056990</v>
          </cell>
          <cell r="C89">
            <v>2178764</v>
          </cell>
          <cell r="D89">
            <v>2436306</v>
          </cell>
          <cell r="E89">
            <v>2308918</v>
          </cell>
          <cell r="F89">
            <v>2376337</v>
          </cell>
          <cell r="G89">
            <v>2686966</v>
          </cell>
          <cell r="H89">
            <v>2356493</v>
          </cell>
          <cell r="I89">
            <v>1770316</v>
          </cell>
          <cell r="J89">
            <v>1088009</v>
          </cell>
          <cell r="K89">
            <v>456121</v>
          </cell>
          <cell r="L89">
            <v>18717019</v>
          </cell>
        </row>
        <row r="90">
          <cell r="A90" t="str">
            <v>Florida, 2014</v>
          </cell>
          <cell r="B90">
            <v>1066796</v>
          </cell>
          <cell r="C90">
            <v>2213230</v>
          </cell>
          <cell r="D90">
            <v>2466198</v>
          </cell>
          <cell r="E90">
            <v>2384605</v>
          </cell>
          <cell r="F90">
            <v>2392041</v>
          </cell>
          <cell r="G90">
            <v>2716715</v>
          </cell>
          <cell r="H90">
            <v>2437295</v>
          </cell>
          <cell r="I90">
            <v>1865366</v>
          </cell>
          <cell r="J90">
            <v>1121109</v>
          </cell>
          <cell r="K90">
            <v>475873</v>
          </cell>
          <cell r="L90">
            <v>19138363</v>
          </cell>
        </row>
        <row r="91">
          <cell r="A91" t="str">
            <v>Florida, 2015</v>
          </cell>
          <cell r="B91">
            <v>1059546</v>
          </cell>
          <cell r="C91">
            <v>2198407</v>
          </cell>
          <cell r="D91">
            <v>2436764</v>
          </cell>
          <cell r="E91">
            <v>2415169</v>
          </cell>
          <cell r="F91">
            <v>2377343</v>
          </cell>
          <cell r="G91">
            <v>2696780</v>
          </cell>
          <cell r="H91">
            <v>2485537</v>
          </cell>
          <cell r="I91">
            <v>1953008</v>
          </cell>
          <cell r="J91">
            <v>1152224</v>
          </cell>
          <cell r="K91">
            <v>492865</v>
          </cell>
          <cell r="L91">
            <v>19265023</v>
          </cell>
        </row>
        <row r="92">
          <cell r="A92" t="str">
            <v>Florida, 2016</v>
          </cell>
          <cell r="B92">
            <v>1089969</v>
          </cell>
          <cell r="C92">
            <v>2255205</v>
          </cell>
          <cell r="D92">
            <v>2476286</v>
          </cell>
          <cell r="E92">
            <v>2520677</v>
          </cell>
          <cell r="F92">
            <v>2424253</v>
          </cell>
          <cell r="G92">
            <v>2736780</v>
          </cell>
          <cell r="H92">
            <v>2572151</v>
          </cell>
          <cell r="I92">
            <v>2075669</v>
          </cell>
          <cell r="J92">
            <v>1193814</v>
          </cell>
          <cell r="K92">
            <v>514120</v>
          </cell>
          <cell r="L92">
            <v>19860389</v>
          </cell>
        </row>
        <row r="93">
          <cell r="A93" t="str">
            <v>Florida, 2017</v>
          </cell>
          <cell r="B93">
            <v>1101064</v>
          </cell>
          <cell r="C93">
            <v>2277164</v>
          </cell>
          <cell r="D93">
            <v>2484053</v>
          </cell>
          <cell r="E93">
            <v>2588716</v>
          </cell>
          <cell r="F93">
            <v>2452250</v>
          </cell>
          <cell r="G93">
            <v>2740928</v>
          </cell>
          <cell r="H93">
            <v>2634412</v>
          </cell>
          <cell r="I93">
            <v>2150754</v>
          </cell>
          <cell r="J93">
            <v>1224236</v>
          </cell>
          <cell r="K93">
            <v>520483</v>
          </cell>
          <cell r="L93">
            <v>20174060</v>
          </cell>
        </row>
        <row r="94">
          <cell r="A94" t="str">
            <v>Georgia, 2009</v>
          </cell>
          <cell r="B94">
            <v>727810</v>
          </cell>
          <cell r="C94">
            <v>1367921</v>
          </cell>
          <cell r="D94">
            <v>1369734</v>
          </cell>
          <cell r="E94">
            <v>1356445</v>
          </cell>
          <cell r="F94">
            <v>1442435</v>
          </cell>
          <cell r="G94">
            <v>1326346</v>
          </cell>
          <cell r="H94">
            <v>958671</v>
          </cell>
          <cell r="I94">
            <v>529996</v>
          </cell>
          <cell r="J94">
            <v>304761</v>
          </cell>
          <cell r="K94">
            <v>111635</v>
          </cell>
          <cell r="L94">
            <v>9497667</v>
          </cell>
        </row>
        <row r="95">
          <cell r="A95" t="str">
            <v>Georgia, 2010</v>
          </cell>
          <cell r="B95">
            <v>684211</v>
          </cell>
          <cell r="C95">
            <v>1345129</v>
          </cell>
          <cell r="D95">
            <v>1364243</v>
          </cell>
          <cell r="E95">
            <v>1312128</v>
          </cell>
          <cell r="F95">
            <v>1412127</v>
          </cell>
          <cell r="G95">
            <v>1334952</v>
          </cell>
          <cell r="H95">
            <v>992927</v>
          </cell>
          <cell r="I95">
            <v>556629</v>
          </cell>
          <cell r="J95">
            <v>298846</v>
          </cell>
          <cell r="K95">
            <v>108652</v>
          </cell>
          <cell r="L95">
            <v>9410315</v>
          </cell>
        </row>
        <row r="96">
          <cell r="A96" t="str">
            <v>Georgia, 2011</v>
          </cell>
          <cell r="B96">
            <v>679338</v>
          </cell>
          <cell r="C96">
            <v>1350675</v>
          </cell>
          <cell r="D96">
            <v>1367664</v>
          </cell>
          <cell r="E96">
            <v>1310021</v>
          </cell>
          <cell r="F96">
            <v>1392899</v>
          </cell>
          <cell r="G96">
            <v>1346343</v>
          </cell>
          <cell r="H96">
            <v>1018027</v>
          </cell>
          <cell r="I96">
            <v>573090</v>
          </cell>
          <cell r="J96">
            <v>302539</v>
          </cell>
          <cell r="K96">
            <v>110259</v>
          </cell>
          <cell r="L96">
            <v>9449770</v>
          </cell>
        </row>
        <row r="97">
          <cell r="A97" t="str">
            <v>Georgia, 2012</v>
          </cell>
          <cell r="B97">
            <v>669035</v>
          </cell>
          <cell r="C97">
            <v>1349716</v>
          </cell>
          <cell r="D97">
            <v>1363523</v>
          </cell>
          <cell r="E97">
            <v>1305253</v>
          </cell>
          <cell r="F97">
            <v>1371350</v>
          </cell>
          <cell r="G97">
            <v>1344703</v>
          </cell>
          <cell r="H97">
            <v>1038381</v>
          </cell>
          <cell r="I97">
            <v>592501</v>
          </cell>
          <cell r="J97">
            <v>303419</v>
          </cell>
          <cell r="K97">
            <v>112645</v>
          </cell>
          <cell r="L97">
            <v>9445622</v>
          </cell>
        </row>
        <row r="98">
          <cell r="A98" t="str">
            <v>Georgia, 2013</v>
          </cell>
          <cell r="B98">
            <v>665052</v>
          </cell>
          <cell r="C98">
            <v>1366969</v>
          </cell>
          <cell r="D98">
            <v>1391038</v>
          </cell>
          <cell r="E98">
            <v>1316862</v>
          </cell>
          <cell r="F98">
            <v>1359437</v>
          </cell>
          <cell r="G98">
            <v>1358228</v>
          </cell>
          <cell r="H98">
            <v>1071918</v>
          </cell>
          <cell r="I98">
            <v>627094</v>
          </cell>
          <cell r="J98">
            <v>312432</v>
          </cell>
          <cell r="K98">
            <v>116728</v>
          </cell>
          <cell r="L98">
            <v>9585551</v>
          </cell>
        </row>
        <row r="99">
          <cell r="A99" t="str">
            <v>Georgia, 2014</v>
          </cell>
          <cell r="B99">
            <v>645268</v>
          </cell>
          <cell r="C99">
            <v>1345697</v>
          </cell>
          <cell r="D99">
            <v>1362562</v>
          </cell>
          <cell r="E99">
            <v>1304055</v>
          </cell>
          <cell r="F99">
            <v>1332067</v>
          </cell>
          <cell r="G99">
            <v>1336867</v>
          </cell>
          <cell r="H99">
            <v>1076568</v>
          </cell>
          <cell r="I99">
            <v>640709</v>
          </cell>
          <cell r="J99">
            <v>312771</v>
          </cell>
          <cell r="K99">
            <v>115199</v>
          </cell>
          <cell r="L99">
            <v>9474797</v>
          </cell>
        </row>
        <row r="100">
          <cell r="A100" t="str">
            <v>Georgia, 2015</v>
          </cell>
          <cell r="B100">
            <v>641894</v>
          </cell>
          <cell r="C100">
            <v>1358091</v>
          </cell>
          <cell r="D100">
            <v>1375547</v>
          </cell>
          <cell r="E100">
            <v>1319661</v>
          </cell>
          <cell r="F100">
            <v>1331546</v>
          </cell>
          <cell r="G100">
            <v>1347228</v>
          </cell>
          <cell r="H100">
            <v>1114058</v>
          </cell>
          <cell r="I100">
            <v>688435</v>
          </cell>
          <cell r="J100">
            <v>328802</v>
          </cell>
          <cell r="K100">
            <v>119483</v>
          </cell>
          <cell r="L100">
            <v>9623756</v>
          </cell>
        </row>
        <row r="101">
          <cell r="A101" t="str">
            <v>Georgia, 2016</v>
          </cell>
          <cell r="B101">
            <v>632612</v>
          </cell>
          <cell r="C101">
            <v>1346392</v>
          </cell>
          <cell r="D101">
            <v>1362912</v>
          </cell>
          <cell r="E101">
            <v>1316625</v>
          </cell>
          <cell r="F101">
            <v>1310528</v>
          </cell>
          <cell r="G101">
            <v>1329934</v>
          </cell>
          <cell r="H101">
            <v>1114617</v>
          </cell>
          <cell r="I101">
            <v>708747</v>
          </cell>
          <cell r="J101">
            <v>329851</v>
          </cell>
          <cell r="K101">
            <v>119256</v>
          </cell>
          <cell r="L101">
            <v>9573475</v>
          </cell>
        </row>
        <row r="102">
          <cell r="A102" t="str">
            <v>Georgia, 2017</v>
          </cell>
          <cell r="B102">
            <v>617664</v>
          </cell>
          <cell r="C102">
            <v>1325874</v>
          </cell>
          <cell r="D102">
            <v>1347925</v>
          </cell>
          <cell r="E102">
            <v>1321481</v>
          </cell>
          <cell r="F102">
            <v>1297645</v>
          </cell>
          <cell r="G102">
            <v>1325380</v>
          </cell>
          <cell r="H102">
            <v>1138440</v>
          </cell>
          <cell r="I102">
            <v>744779</v>
          </cell>
          <cell r="J102">
            <v>340395</v>
          </cell>
          <cell r="K102">
            <v>119778</v>
          </cell>
          <cell r="L102">
            <v>9579361</v>
          </cell>
        </row>
        <row r="103">
          <cell r="A103" t="str">
            <v>Hawaii, 2009</v>
          </cell>
          <cell r="B103">
            <v>86681</v>
          </cell>
          <cell r="C103">
            <v>154047</v>
          </cell>
          <cell r="D103">
            <v>174733</v>
          </cell>
          <cell r="E103">
            <v>183514</v>
          </cell>
          <cell r="F103">
            <v>175701</v>
          </cell>
          <cell r="G103">
            <v>180058</v>
          </cell>
          <cell r="H103">
            <v>147015</v>
          </cell>
          <cell r="I103">
            <v>86904</v>
          </cell>
          <cell r="J103">
            <v>67847</v>
          </cell>
          <cell r="K103">
            <v>25894</v>
          </cell>
          <cell r="L103">
            <v>1280241</v>
          </cell>
        </row>
        <row r="104">
          <cell r="A104" t="str">
            <v>Hawaii, 2010</v>
          </cell>
          <cell r="B104">
            <v>86252</v>
          </cell>
          <cell r="C104">
            <v>162175</v>
          </cell>
          <cell r="D104">
            <v>180941</v>
          </cell>
          <cell r="E104">
            <v>179787</v>
          </cell>
          <cell r="F104">
            <v>179139</v>
          </cell>
          <cell r="G104">
            <v>194287</v>
          </cell>
          <cell r="H104">
            <v>165166</v>
          </cell>
          <cell r="I104">
            <v>93985</v>
          </cell>
          <cell r="J104">
            <v>64884</v>
          </cell>
          <cell r="K104">
            <v>27041</v>
          </cell>
          <cell r="L104">
            <v>1333591</v>
          </cell>
        </row>
        <row r="105">
          <cell r="A105" t="str">
            <v>Hawaii, 2011</v>
          </cell>
          <cell r="B105">
            <v>87274</v>
          </cell>
          <cell r="C105">
            <v>163362</v>
          </cell>
          <cell r="D105">
            <v>181829</v>
          </cell>
          <cell r="E105">
            <v>183271</v>
          </cell>
          <cell r="F105">
            <v>177678</v>
          </cell>
          <cell r="G105">
            <v>192702</v>
          </cell>
          <cell r="H105">
            <v>170626</v>
          </cell>
          <cell r="I105">
            <v>97991</v>
          </cell>
          <cell r="J105">
            <v>65052</v>
          </cell>
          <cell r="K105">
            <v>28777</v>
          </cell>
          <cell r="L105">
            <v>1346554</v>
          </cell>
        </row>
        <row r="106">
          <cell r="A106" t="str">
            <v>Hawaii, 2012</v>
          </cell>
          <cell r="B106">
            <v>88388</v>
          </cell>
          <cell r="C106">
            <v>163161</v>
          </cell>
          <cell r="D106">
            <v>182442</v>
          </cell>
          <cell r="E106">
            <v>188611</v>
          </cell>
          <cell r="F106">
            <v>176125</v>
          </cell>
          <cell r="G106">
            <v>191608</v>
          </cell>
          <cell r="H106">
            <v>174620</v>
          </cell>
          <cell r="I106">
            <v>102126</v>
          </cell>
          <cell r="J106">
            <v>63201</v>
          </cell>
          <cell r="K106">
            <v>31782</v>
          </cell>
          <cell r="L106">
            <v>1362730</v>
          </cell>
        </row>
        <row r="107">
          <cell r="A107" t="str">
            <v>Hawaii, 2013</v>
          </cell>
          <cell r="B107">
            <v>88925</v>
          </cell>
          <cell r="C107">
            <v>165871</v>
          </cell>
          <cell r="D107">
            <v>182629</v>
          </cell>
          <cell r="E107">
            <v>192634</v>
          </cell>
          <cell r="F107">
            <v>174197</v>
          </cell>
          <cell r="G107">
            <v>188485</v>
          </cell>
          <cell r="H107">
            <v>177111</v>
          </cell>
          <cell r="I107">
            <v>106876</v>
          </cell>
          <cell r="J107">
            <v>62754</v>
          </cell>
          <cell r="K107">
            <v>32578</v>
          </cell>
          <cell r="L107">
            <v>1376298</v>
          </cell>
        </row>
        <row r="108">
          <cell r="A108" t="str">
            <v>Hawaii, 2014</v>
          </cell>
          <cell r="B108">
            <v>89518</v>
          </cell>
          <cell r="C108">
            <v>168001</v>
          </cell>
          <cell r="D108">
            <v>186079</v>
          </cell>
          <cell r="E108">
            <v>199122</v>
          </cell>
          <cell r="F108">
            <v>174281</v>
          </cell>
          <cell r="G108">
            <v>184343</v>
          </cell>
          <cell r="H108">
            <v>177204</v>
          </cell>
          <cell r="I108">
            <v>112912</v>
          </cell>
          <cell r="J108">
            <v>64472</v>
          </cell>
          <cell r="K108">
            <v>35490</v>
          </cell>
          <cell r="L108">
            <v>1391072</v>
          </cell>
        </row>
        <row r="109">
          <cell r="A109" t="str">
            <v>Hawaii, 2015</v>
          </cell>
          <cell r="B109">
            <v>91492</v>
          </cell>
          <cell r="C109">
            <v>168366</v>
          </cell>
          <cell r="D109">
            <v>184445</v>
          </cell>
          <cell r="E109">
            <v>204911</v>
          </cell>
          <cell r="F109">
            <v>175431</v>
          </cell>
          <cell r="G109">
            <v>181559</v>
          </cell>
          <cell r="H109">
            <v>179123</v>
          </cell>
          <cell r="I109">
            <v>119783</v>
          </cell>
          <cell r="J109">
            <v>63348</v>
          </cell>
          <cell r="K109">
            <v>36781</v>
          </cell>
          <cell r="L109">
            <v>1406214</v>
          </cell>
        </row>
        <row r="110">
          <cell r="A110" t="str">
            <v>Hawaii, 2016</v>
          </cell>
          <cell r="B110">
            <v>92159</v>
          </cell>
          <cell r="C110">
            <v>167989</v>
          </cell>
          <cell r="D110">
            <v>180209</v>
          </cell>
          <cell r="E110">
            <v>203188</v>
          </cell>
          <cell r="F110">
            <v>176254</v>
          </cell>
          <cell r="G110">
            <v>181785</v>
          </cell>
          <cell r="H110">
            <v>184037</v>
          </cell>
          <cell r="I110">
            <v>126288</v>
          </cell>
          <cell r="J110">
            <v>63877</v>
          </cell>
          <cell r="K110">
            <v>37989</v>
          </cell>
          <cell r="L110">
            <v>1413673</v>
          </cell>
        </row>
        <row r="111">
          <cell r="A111" t="str">
            <v>Hawaii, 2017</v>
          </cell>
          <cell r="B111">
            <v>91415</v>
          </cell>
          <cell r="C111">
            <v>168645</v>
          </cell>
          <cell r="D111">
            <v>177281</v>
          </cell>
          <cell r="E111">
            <v>205399</v>
          </cell>
          <cell r="F111">
            <v>177405</v>
          </cell>
          <cell r="G111">
            <v>179754</v>
          </cell>
          <cell r="H111">
            <v>183615</v>
          </cell>
          <cell r="I111">
            <v>133688</v>
          </cell>
          <cell r="J111">
            <v>66594</v>
          </cell>
          <cell r="K111">
            <v>37850</v>
          </cell>
          <cell r="L111">
            <v>1421646</v>
          </cell>
        </row>
        <row r="112">
          <cell r="A112" t="str">
            <v>Idaho, 2009</v>
          </cell>
          <cell r="B112">
            <v>118307</v>
          </cell>
          <cell r="C112">
            <v>219654</v>
          </cell>
          <cell r="D112">
            <v>226820</v>
          </cell>
          <cell r="E112">
            <v>198795</v>
          </cell>
          <cell r="F112">
            <v>190734</v>
          </cell>
          <cell r="G112">
            <v>201627</v>
          </cell>
          <cell r="H112">
            <v>158522</v>
          </cell>
          <cell r="I112">
            <v>93117</v>
          </cell>
          <cell r="J112">
            <v>57864</v>
          </cell>
          <cell r="K112">
            <v>23397</v>
          </cell>
          <cell r="L112">
            <v>1488444</v>
          </cell>
        </row>
        <row r="113">
          <cell r="A113" t="str">
            <v>Idaho, 2010</v>
          </cell>
          <cell r="B113">
            <v>117532</v>
          </cell>
          <cell r="C113">
            <v>226987</v>
          </cell>
          <cell r="D113">
            <v>221153</v>
          </cell>
          <cell r="E113">
            <v>198674</v>
          </cell>
          <cell r="F113">
            <v>189622</v>
          </cell>
          <cell r="G113">
            <v>203259</v>
          </cell>
          <cell r="H113">
            <v>165028</v>
          </cell>
          <cell r="I113">
            <v>97978</v>
          </cell>
          <cell r="J113">
            <v>56859</v>
          </cell>
          <cell r="K113">
            <v>23061</v>
          </cell>
          <cell r="L113">
            <v>1500717</v>
          </cell>
        </row>
        <row r="114">
          <cell r="A114" t="str">
            <v>Idaho, 2011</v>
          </cell>
          <cell r="B114">
            <v>117180</v>
          </cell>
          <cell r="C114">
            <v>229639</v>
          </cell>
          <cell r="D114">
            <v>221686</v>
          </cell>
          <cell r="E114">
            <v>202391</v>
          </cell>
          <cell r="F114">
            <v>189218</v>
          </cell>
          <cell r="G114">
            <v>204927</v>
          </cell>
          <cell r="H114">
            <v>173307</v>
          </cell>
          <cell r="I114">
            <v>104836</v>
          </cell>
          <cell r="J114">
            <v>60064</v>
          </cell>
          <cell r="K114">
            <v>24391</v>
          </cell>
          <cell r="L114">
            <v>1527676</v>
          </cell>
        </row>
        <row r="115">
          <cell r="A115" t="str">
            <v>Idaho, 2012</v>
          </cell>
          <cell r="B115">
            <v>117812</v>
          </cell>
          <cell r="C115">
            <v>232267</v>
          </cell>
          <cell r="D115">
            <v>222797</v>
          </cell>
          <cell r="E115">
            <v>205102</v>
          </cell>
          <cell r="F115">
            <v>188376</v>
          </cell>
          <cell r="G115">
            <v>202526</v>
          </cell>
          <cell r="H115">
            <v>176646</v>
          </cell>
          <cell r="I115">
            <v>108497</v>
          </cell>
          <cell r="J115">
            <v>59562</v>
          </cell>
          <cell r="K115">
            <v>23995</v>
          </cell>
          <cell r="L115">
            <v>1536377</v>
          </cell>
        </row>
        <row r="116">
          <cell r="A116" t="str">
            <v>Idaho, 2013</v>
          </cell>
          <cell r="B116">
            <v>114508</v>
          </cell>
          <cell r="C116">
            <v>232327</v>
          </cell>
          <cell r="D116">
            <v>220128</v>
          </cell>
          <cell r="E116">
            <v>206253</v>
          </cell>
          <cell r="F116">
            <v>190133</v>
          </cell>
          <cell r="G116">
            <v>201755</v>
          </cell>
          <cell r="H116">
            <v>183518</v>
          </cell>
          <cell r="I116">
            <v>114798</v>
          </cell>
          <cell r="J116">
            <v>60846</v>
          </cell>
          <cell r="K116">
            <v>24664</v>
          </cell>
          <cell r="L116">
            <v>1548501</v>
          </cell>
        </row>
        <row r="117">
          <cell r="A117" t="str">
            <v>Idaho, 2014</v>
          </cell>
          <cell r="B117">
            <v>101826</v>
          </cell>
          <cell r="C117">
            <v>215062</v>
          </cell>
          <cell r="D117">
            <v>196349</v>
          </cell>
          <cell r="E117">
            <v>192696</v>
          </cell>
          <cell r="F117">
            <v>180517</v>
          </cell>
          <cell r="G117">
            <v>187041</v>
          </cell>
          <cell r="H117">
            <v>174865</v>
          </cell>
          <cell r="I117">
            <v>113222</v>
          </cell>
          <cell r="J117">
            <v>58975</v>
          </cell>
          <cell r="K117">
            <v>23107</v>
          </cell>
          <cell r="L117">
            <v>1444261</v>
          </cell>
        </row>
        <row r="118">
          <cell r="A118" t="str">
            <v>Idaho, 2015</v>
          </cell>
          <cell r="B118">
            <v>104120</v>
          </cell>
          <cell r="C118">
            <v>219057</v>
          </cell>
          <cell r="D118">
            <v>209009</v>
          </cell>
          <cell r="E118">
            <v>198346</v>
          </cell>
          <cell r="F118">
            <v>184151</v>
          </cell>
          <cell r="G118">
            <v>186385</v>
          </cell>
          <cell r="H118">
            <v>175537</v>
          </cell>
          <cell r="I118">
            <v>113707</v>
          </cell>
          <cell r="J118">
            <v>58392</v>
          </cell>
          <cell r="K118">
            <v>23981</v>
          </cell>
          <cell r="L118">
            <v>1473057</v>
          </cell>
        </row>
        <row r="119">
          <cell r="A119" t="str">
            <v>Idaho, 2016</v>
          </cell>
          <cell r="B119">
            <v>103209</v>
          </cell>
          <cell r="C119">
            <v>222187</v>
          </cell>
          <cell r="D119">
            <v>209294</v>
          </cell>
          <cell r="E119">
            <v>197822</v>
          </cell>
          <cell r="F119">
            <v>183992</v>
          </cell>
          <cell r="G119">
            <v>183504</v>
          </cell>
          <cell r="H119">
            <v>182074</v>
          </cell>
          <cell r="I119">
            <v>126992</v>
          </cell>
          <cell r="J119">
            <v>62145</v>
          </cell>
          <cell r="K119">
            <v>24233</v>
          </cell>
          <cell r="L119">
            <v>1496560</v>
          </cell>
        </row>
        <row r="120">
          <cell r="A120" t="str">
            <v>Idaho, 2017</v>
          </cell>
          <cell r="B120">
            <v>99591</v>
          </cell>
          <cell r="C120">
            <v>218641</v>
          </cell>
          <cell r="D120">
            <v>201717</v>
          </cell>
          <cell r="E120">
            <v>197214</v>
          </cell>
          <cell r="F120">
            <v>185399</v>
          </cell>
          <cell r="G120">
            <v>180529</v>
          </cell>
          <cell r="H120">
            <v>179452</v>
          </cell>
          <cell r="I120">
            <v>128573</v>
          </cell>
          <cell r="J120">
            <v>61426</v>
          </cell>
          <cell r="K120">
            <v>24074</v>
          </cell>
          <cell r="L120">
            <v>1476616</v>
          </cell>
        </row>
        <row r="121">
          <cell r="A121" t="str">
            <v>Illinois, 2009</v>
          </cell>
          <cell r="B121">
            <v>892110</v>
          </cell>
          <cell r="C121">
            <v>1754664</v>
          </cell>
          <cell r="D121">
            <v>1830365</v>
          </cell>
          <cell r="E121">
            <v>1758478</v>
          </cell>
          <cell r="F121">
            <v>1816059</v>
          </cell>
          <cell r="G121">
            <v>1851704</v>
          </cell>
          <cell r="H121">
            <v>1329708</v>
          </cell>
          <cell r="I121">
            <v>796074</v>
          </cell>
          <cell r="J121">
            <v>534051</v>
          </cell>
          <cell r="K121">
            <v>221030</v>
          </cell>
          <cell r="L121">
            <v>12785043</v>
          </cell>
        </row>
        <row r="122">
          <cell r="A122" t="str">
            <v>Illinois, 2010</v>
          </cell>
          <cell r="B122">
            <v>844430</v>
          </cell>
          <cell r="C122">
            <v>1740912</v>
          </cell>
          <cell r="D122">
            <v>1802919</v>
          </cell>
          <cell r="E122">
            <v>1752278</v>
          </cell>
          <cell r="F122">
            <v>1773528</v>
          </cell>
          <cell r="G122">
            <v>1847475</v>
          </cell>
          <cell r="H122">
            <v>1384745</v>
          </cell>
          <cell r="I122">
            <v>807040</v>
          </cell>
          <cell r="J122">
            <v>523224</v>
          </cell>
          <cell r="K122">
            <v>224389</v>
          </cell>
          <cell r="L122">
            <v>12697753</v>
          </cell>
        </row>
        <row r="123">
          <cell r="A123" t="str">
            <v>Illinois, 2011</v>
          </cell>
          <cell r="B123">
            <v>827508</v>
          </cell>
          <cell r="C123">
            <v>1716453</v>
          </cell>
          <cell r="D123">
            <v>1779428</v>
          </cell>
          <cell r="E123">
            <v>1742593</v>
          </cell>
          <cell r="F123">
            <v>1727647</v>
          </cell>
          <cell r="G123">
            <v>1827613</v>
          </cell>
          <cell r="H123">
            <v>1408123</v>
          </cell>
          <cell r="I123">
            <v>817750</v>
          </cell>
          <cell r="J123">
            <v>517320</v>
          </cell>
          <cell r="K123">
            <v>224657</v>
          </cell>
          <cell r="L123">
            <v>12596826</v>
          </cell>
        </row>
        <row r="124">
          <cell r="A124" t="str">
            <v>Illinois, 2012</v>
          </cell>
          <cell r="B124">
            <v>826376</v>
          </cell>
          <cell r="C124">
            <v>1713512</v>
          </cell>
          <cell r="D124">
            <v>1784024</v>
          </cell>
          <cell r="E124">
            <v>1761457</v>
          </cell>
          <cell r="F124">
            <v>1714651</v>
          </cell>
          <cell r="G124">
            <v>1834325</v>
          </cell>
          <cell r="H124">
            <v>1461515</v>
          </cell>
          <cell r="I124">
            <v>848057</v>
          </cell>
          <cell r="J124">
            <v>522725</v>
          </cell>
          <cell r="K124">
            <v>232083</v>
          </cell>
          <cell r="L124">
            <v>12694526</v>
          </cell>
        </row>
        <row r="125">
          <cell r="A125" t="str">
            <v>Illinois, 2013</v>
          </cell>
          <cell r="B125">
            <v>807050</v>
          </cell>
          <cell r="C125">
            <v>1691534</v>
          </cell>
          <cell r="D125">
            <v>1759153</v>
          </cell>
          <cell r="E125">
            <v>1749897</v>
          </cell>
          <cell r="F125">
            <v>1677481</v>
          </cell>
          <cell r="G125">
            <v>1801243</v>
          </cell>
          <cell r="H125">
            <v>1481345</v>
          </cell>
          <cell r="I125">
            <v>866003</v>
          </cell>
          <cell r="J125">
            <v>505453</v>
          </cell>
          <cell r="K125">
            <v>233903</v>
          </cell>
          <cell r="L125">
            <v>12579352</v>
          </cell>
        </row>
        <row r="126">
          <cell r="A126" t="str">
            <v>Illinois, 2014</v>
          </cell>
          <cell r="B126">
            <v>792758</v>
          </cell>
          <cell r="C126">
            <v>1670454</v>
          </cell>
          <cell r="D126">
            <v>1752532</v>
          </cell>
          <cell r="E126">
            <v>1748273</v>
          </cell>
          <cell r="F126">
            <v>1662763</v>
          </cell>
          <cell r="G126">
            <v>1774543</v>
          </cell>
          <cell r="H126">
            <v>1520205</v>
          </cell>
          <cell r="I126">
            <v>893010</v>
          </cell>
          <cell r="J126">
            <v>503410</v>
          </cell>
          <cell r="K126">
            <v>234243</v>
          </cell>
          <cell r="L126">
            <v>12557745</v>
          </cell>
        </row>
        <row r="127">
          <cell r="A127" t="str">
            <v>Illinois, 2015</v>
          </cell>
          <cell r="B127">
            <v>781951</v>
          </cell>
          <cell r="C127">
            <v>1656002</v>
          </cell>
          <cell r="D127">
            <v>1734067</v>
          </cell>
          <cell r="E127">
            <v>1740625</v>
          </cell>
          <cell r="F127">
            <v>1645405</v>
          </cell>
          <cell r="G127">
            <v>1745461</v>
          </cell>
          <cell r="H127">
            <v>1535897</v>
          </cell>
          <cell r="I127">
            <v>922778</v>
          </cell>
          <cell r="J127">
            <v>511396</v>
          </cell>
          <cell r="K127">
            <v>234440</v>
          </cell>
          <cell r="L127">
            <v>12512172</v>
          </cell>
        </row>
        <row r="128">
          <cell r="A128" t="str">
            <v>Illinois, 2016</v>
          </cell>
          <cell r="B128">
            <v>776099</v>
          </cell>
          <cell r="C128">
            <v>1644541</v>
          </cell>
          <cell r="D128">
            <v>1735606</v>
          </cell>
          <cell r="E128">
            <v>1745897</v>
          </cell>
          <cell r="F128">
            <v>1640075</v>
          </cell>
          <cell r="G128">
            <v>1737166</v>
          </cell>
          <cell r="H128">
            <v>1584107</v>
          </cell>
          <cell r="I128">
            <v>979826</v>
          </cell>
          <cell r="J128">
            <v>522577</v>
          </cell>
          <cell r="K128">
            <v>241429</v>
          </cell>
          <cell r="L128">
            <v>12610524</v>
          </cell>
        </row>
        <row r="129">
          <cell r="A129" t="str">
            <v>Illinois, 2017</v>
          </cell>
          <cell r="B129">
            <v>766953</v>
          </cell>
          <cell r="C129">
            <v>1615926</v>
          </cell>
          <cell r="D129">
            <v>1702949</v>
          </cell>
          <cell r="E129">
            <v>1740976</v>
          </cell>
          <cell r="F129">
            <v>1617912</v>
          </cell>
          <cell r="G129">
            <v>1687542</v>
          </cell>
          <cell r="H129">
            <v>1581046</v>
          </cell>
          <cell r="I129">
            <v>1006280</v>
          </cell>
          <cell r="J129">
            <v>527415</v>
          </cell>
          <cell r="K129">
            <v>241123</v>
          </cell>
          <cell r="L129">
            <v>12488122</v>
          </cell>
        </row>
        <row r="130">
          <cell r="A130" t="str">
            <v>Indiana, 2009</v>
          </cell>
          <cell r="B130">
            <v>441188</v>
          </cell>
          <cell r="C130">
            <v>872151</v>
          </cell>
          <cell r="D130">
            <v>908834</v>
          </cell>
          <cell r="E130">
            <v>827146</v>
          </cell>
          <cell r="F130">
            <v>879124</v>
          </cell>
          <cell r="G130">
            <v>924325</v>
          </cell>
          <cell r="H130">
            <v>687856</v>
          </cell>
          <cell r="I130">
            <v>412624</v>
          </cell>
          <cell r="J130">
            <v>277851</v>
          </cell>
          <cell r="K130">
            <v>108055</v>
          </cell>
          <cell r="L130">
            <v>6342469</v>
          </cell>
        </row>
        <row r="131">
          <cell r="A131" t="str">
            <v>Indiana, 2010</v>
          </cell>
          <cell r="B131">
            <v>434323</v>
          </cell>
          <cell r="C131">
            <v>892089</v>
          </cell>
          <cell r="D131">
            <v>924795</v>
          </cell>
          <cell r="E131">
            <v>821472</v>
          </cell>
          <cell r="F131">
            <v>867656</v>
          </cell>
          <cell r="G131">
            <v>938172</v>
          </cell>
          <cell r="H131">
            <v>722599</v>
          </cell>
          <cell r="I131">
            <v>429487</v>
          </cell>
          <cell r="J131">
            <v>279339</v>
          </cell>
          <cell r="K131">
            <v>107858</v>
          </cell>
          <cell r="L131">
            <v>6416681</v>
          </cell>
        </row>
        <row r="132">
          <cell r="A132" t="str">
            <v>Indiana, 2011</v>
          </cell>
          <cell r="B132">
            <v>413310</v>
          </cell>
          <cell r="C132">
            <v>846455</v>
          </cell>
          <cell r="D132">
            <v>886543</v>
          </cell>
          <cell r="E132">
            <v>787611</v>
          </cell>
          <cell r="F132">
            <v>810140</v>
          </cell>
          <cell r="G132">
            <v>889141</v>
          </cell>
          <cell r="H132">
            <v>708332</v>
          </cell>
          <cell r="I132">
            <v>414976</v>
          </cell>
          <cell r="J132">
            <v>262612</v>
          </cell>
          <cell r="K132">
            <v>104208</v>
          </cell>
          <cell r="L132">
            <v>6121443</v>
          </cell>
        </row>
        <row r="133">
          <cell r="A133" t="str">
            <v>Indiana, 2012</v>
          </cell>
          <cell r="B133">
            <v>411336</v>
          </cell>
          <cell r="C133">
            <v>850761</v>
          </cell>
          <cell r="D133">
            <v>895482</v>
          </cell>
          <cell r="E133">
            <v>795086</v>
          </cell>
          <cell r="F133">
            <v>805769</v>
          </cell>
          <cell r="G133">
            <v>892942</v>
          </cell>
          <cell r="H133">
            <v>735248</v>
          </cell>
          <cell r="I133">
            <v>434454</v>
          </cell>
          <cell r="J133">
            <v>264897</v>
          </cell>
          <cell r="K133">
            <v>107695</v>
          </cell>
          <cell r="L133">
            <v>6195181</v>
          </cell>
        </row>
        <row r="134">
          <cell r="A134" t="str">
            <v>Indiana, 2013</v>
          </cell>
          <cell r="B134">
            <v>414632</v>
          </cell>
          <cell r="C134">
            <v>865315</v>
          </cell>
          <cell r="D134">
            <v>905770</v>
          </cell>
          <cell r="E134">
            <v>809732</v>
          </cell>
          <cell r="F134">
            <v>807676</v>
          </cell>
          <cell r="G134">
            <v>897183</v>
          </cell>
          <cell r="H134">
            <v>766716</v>
          </cell>
          <cell r="I134">
            <v>453443</v>
          </cell>
          <cell r="J134">
            <v>264228</v>
          </cell>
          <cell r="K134">
            <v>112506</v>
          </cell>
          <cell r="L134">
            <v>6294713</v>
          </cell>
        </row>
        <row r="135">
          <cell r="A135" t="str">
            <v>Indiana, 2014</v>
          </cell>
          <cell r="B135">
            <v>405922</v>
          </cell>
          <cell r="C135">
            <v>853176</v>
          </cell>
          <cell r="D135">
            <v>895776</v>
          </cell>
          <cell r="E135">
            <v>799018</v>
          </cell>
          <cell r="F135">
            <v>790581</v>
          </cell>
          <cell r="G135">
            <v>870976</v>
          </cell>
          <cell r="H135">
            <v>769387</v>
          </cell>
          <cell r="I135">
            <v>465100</v>
          </cell>
          <cell r="J135">
            <v>261881</v>
          </cell>
          <cell r="K135">
            <v>115384</v>
          </cell>
          <cell r="L135">
            <v>6228132</v>
          </cell>
        </row>
        <row r="136">
          <cell r="A136" t="str">
            <v>Indiana, 2015</v>
          </cell>
          <cell r="B136">
            <v>390033</v>
          </cell>
          <cell r="C136">
            <v>823212</v>
          </cell>
          <cell r="D136">
            <v>873763</v>
          </cell>
          <cell r="E136">
            <v>785997</v>
          </cell>
          <cell r="F136">
            <v>763820</v>
          </cell>
          <cell r="G136">
            <v>832389</v>
          </cell>
          <cell r="H136">
            <v>762695</v>
          </cell>
          <cell r="I136">
            <v>470180</v>
          </cell>
          <cell r="J136">
            <v>253041</v>
          </cell>
          <cell r="K136">
            <v>111050</v>
          </cell>
          <cell r="L136">
            <v>6065024</v>
          </cell>
        </row>
        <row r="137">
          <cell r="A137" t="str">
            <v>Indiana, 2016</v>
          </cell>
          <cell r="B137">
            <v>398085</v>
          </cell>
          <cell r="C137">
            <v>840262</v>
          </cell>
          <cell r="D137">
            <v>890531</v>
          </cell>
          <cell r="E137">
            <v>799301</v>
          </cell>
          <cell r="F137">
            <v>772834</v>
          </cell>
          <cell r="G137">
            <v>834052</v>
          </cell>
          <cell r="H137">
            <v>788044</v>
          </cell>
          <cell r="I137">
            <v>502335</v>
          </cell>
          <cell r="J137">
            <v>263347</v>
          </cell>
          <cell r="K137">
            <v>116882</v>
          </cell>
          <cell r="L137">
            <v>6205644</v>
          </cell>
        </row>
        <row r="138">
          <cell r="A138" t="str">
            <v>Indiana, 2017</v>
          </cell>
          <cell r="B138">
            <v>404168</v>
          </cell>
          <cell r="C138">
            <v>854411</v>
          </cell>
          <cell r="D138">
            <v>921399</v>
          </cell>
          <cell r="E138">
            <v>827731</v>
          </cell>
          <cell r="F138">
            <v>795704</v>
          </cell>
          <cell r="G138">
            <v>846252</v>
          </cell>
          <cell r="H138">
            <v>826072</v>
          </cell>
          <cell r="I138">
            <v>543961</v>
          </cell>
          <cell r="J138">
            <v>277051</v>
          </cell>
          <cell r="K138">
            <v>124010</v>
          </cell>
          <cell r="L138">
            <v>6420759</v>
          </cell>
        </row>
        <row r="139">
          <cell r="A139" t="str">
            <v>Iowa, 2009</v>
          </cell>
          <cell r="B139">
            <v>194870</v>
          </cell>
          <cell r="C139">
            <v>381484</v>
          </cell>
          <cell r="D139">
            <v>440276</v>
          </cell>
          <cell r="E139">
            <v>351003</v>
          </cell>
          <cell r="F139">
            <v>380664</v>
          </cell>
          <cell r="G139">
            <v>432378</v>
          </cell>
          <cell r="H139">
            <v>326571</v>
          </cell>
          <cell r="I139">
            <v>206740</v>
          </cell>
          <cell r="J139">
            <v>154800</v>
          </cell>
          <cell r="K139">
            <v>69913</v>
          </cell>
          <cell r="L139">
            <v>2939403</v>
          </cell>
        </row>
        <row r="140">
          <cell r="A140" t="str">
            <v>Iowa, 2010</v>
          </cell>
          <cell r="B140">
            <v>190161</v>
          </cell>
          <cell r="C140">
            <v>382529</v>
          </cell>
          <cell r="D140">
            <v>420602</v>
          </cell>
          <cell r="E140">
            <v>356047</v>
          </cell>
          <cell r="F140">
            <v>364256</v>
          </cell>
          <cell r="G140">
            <v>422188</v>
          </cell>
          <cell r="H140">
            <v>335934</v>
          </cell>
          <cell r="I140">
            <v>208611</v>
          </cell>
          <cell r="J140">
            <v>150344</v>
          </cell>
          <cell r="K140">
            <v>67634</v>
          </cell>
          <cell r="L140">
            <v>2898151</v>
          </cell>
        </row>
        <row r="141">
          <cell r="A141" t="str">
            <v>Iowa, 2011</v>
          </cell>
          <cell r="B141">
            <v>187081</v>
          </cell>
          <cell r="C141">
            <v>374077</v>
          </cell>
          <cell r="D141">
            <v>409514</v>
          </cell>
          <cell r="E141">
            <v>356735</v>
          </cell>
          <cell r="F141">
            <v>349719</v>
          </cell>
          <cell r="G141">
            <v>408648</v>
          </cell>
          <cell r="H141">
            <v>337758</v>
          </cell>
          <cell r="I141">
            <v>205664</v>
          </cell>
          <cell r="J141">
            <v>143989</v>
          </cell>
          <cell r="K141">
            <v>65664</v>
          </cell>
          <cell r="L141">
            <v>2839460</v>
          </cell>
        </row>
        <row r="142">
          <cell r="A142" t="str">
            <v>Iowa, 2012</v>
          </cell>
          <cell r="B142">
            <v>194347</v>
          </cell>
          <cell r="C142">
            <v>391916</v>
          </cell>
          <cell r="D142">
            <v>423061</v>
          </cell>
          <cell r="E142">
            <v>372706</v>
          </cell>
          <cell r="F142">
            <v>356662</v>
          </cell>
          <cell r="G142">
            <v>420736</v>
          </cell>
          <cell r="H142">
            <v>361682</v>
          </cell>
          <cell r="I142">
            <v>219668</v>
          </cell>
          <cell r="J142">
            <v>148150</v>
          </cell>
          <cell r="K142">
            <v>69716</v>
          </cell>
          <cell r="L142">
            <v>2959857</v>
          </cell>
        </row>
        <row r="143">
          <cell r="A143" t="str">
            <v>Iowa, 2013</v>
          </cell>
          <cell r="B143">
            <v>185509</v>
          </cell>
          <cell r="C143">
            <v>377467</v>
          </cell>
          <cell r="D143">
            <v>412547</v>
          </cell>
          <cell r="E143">
            <v>366033</v>
          </cell>
          <cell r="F143">
            <v>342182</v>
          </cell>
          <cell r="G143">
            <v>400750</v>
          </cell>
          <cell r="H143">
            <v>360016</v>
          </cell>
          <cell r="I143">
            <v>215188</v>
          </cell>
          <cell r="J143">
            <v>140230</v>
          </cell>
          <cell r="K143">
            <v>67838</v>
          </cell>
          <cell r="L143">
            <v>2868621</v>
          </cell>
        </row>
        <row r="144">
          <cell r="A144" t="str">
            <v>Iowa, 2014</v>
          </cell>
          <cell r="B144">
            <v>172707</v>
          </cell>
          <cell r="C144">
            <v>355855</v>
          </cell>
          <cell r="D144">
            <v>391919</v>
          </cell>
          <cell r="E144">
            <v>347501</v>
          </cell>
          <cell r="F144">
            <v>322506</v>
          </cell>
          <cell r="G144">
            <v>372317</v>
          </cell>
          <cell r="H144">
            <v>345662</v>
          </cell>
          <cell r="I144">
            <v>210103</v>
          </cell>
          <cell r="J144">
            <v>131955</v>
          </cell>
          <cell r="K144">
            <v>63444</v>
          </cell>
          <cell r="L144">
            <v>2714239</v>
          </cell>
        </row>
        <row r="145">
          <cell r="A145" t="str">
            <v>Iowa, 2015</v>
          </cell>
          <cell r="B145">
            <v>181462</v>
          </cell>
          <cell r="C145">
            <v>374776</v>
          </cell>
          <cell r="D145">
            <v>413034</v>
          </cell>
          <cell r="E145">
            <v>365383</v>
          </cell>
          <cell r="F145">
            <v>335705</v>
          </cell>
          <cell r="G145">
            <v>381615</v>
          </cell>
          <cell r="H145">
            <v>367597</v>
          </cell>
          <cell r="I145">
            <v>229432</v>
          </cell>
          <cell r="J145">
            <v>139694</v>
          </cell>
          <cell r="K145">
            <v>68222</v>
          </cell>
          <cell r="L145">
            <v>2857370</v>
          </cell>
        </row>
        <row r="146">
          <cell r="A146" t="str">
            <v>Iowa, 2016</v>
          </cell>
          <cell r="B146">
            <v>173266</v>
          </cell>
          <cell r="C146">
            <v>355586</v>
          </cell>
          <cell r="D146">
            <v>395478</v>
          </cell>
          <cell r="E146">
            <v>351848</v>
          </cell>
          <cell r="F146">
            <v>325127</v>
          </cell>
          <cell r="G146">
            <v>356712</v>
          </cell>
          <cell r="H146">
            <v>350089</v>
          </cell>
          <cell r="I146">
            <v>226668</v>
          </cell>
          <cell r="J146">
            <v>128951</v>
          </cell>
          <cell r="K146">
            <v>63013</v>
          </cell>
          <cell r="L146">
            <v>2726652</v>
          </cell>
        </row>
        <row r="147">
          <cell r="A147" t="str">
            <v>Iowa, 2017</v>
          </cell>
          <cell r="B147">
            <v>168771</v>
          </cell>
          <cell r="C147">
            <v>349730</v>
          </cell>
          <cell r="D147">
            <v>385662</v>
          </cell>
          <cell r="E147">
            <v>341879</v>
          </cell>
          <cell r="F147">
            <v>316783</v>
          </cell>
          <cell r="G147">
            <v>338970</v>
          </cell>
          <cell r="H147">
            <v>343096</v>
          </cell>
          <cell r="I147">
            <v>226844</v>
          </cell>
          <cell r="J147">
            <v>125533</v>
          </cell>
          <cell r="K147">
            <v>62134</v>
          </cell>
          <cell r="L147">
            <v>2659402</v>
          </cell>
        </row>
        <row r="148">
          <cell r="A148" t="str">
            <v>Kansas, 2009</v>
          </cell>
          <cell r="B148">
            <v>198381</v>
          </cell>
          <cell r="C148">
            <v>379062</v>
          </cell>
          <cell r="D148">
            <v>421148</v>
          </cell>
          <cell r="E148">
            <v>354336</v>
          </cell>
          <cell r="F148">
            <v>361398</v>
          </cell>
          <cell r="G148">
            <v>400817</v>
          </cell>
          <cell r="H148">
            <v>292660</v>
          </cell>
          <cell r="I148">
            <v>174039</v>
          </cell>
          <cell r="J148">
            <v>125550</v>
          </cell>
          <cell r="K148">
            <v>57577</v>
          </cell>
          <cell r="L148">
            <v>2765788</v>
          </cell>
        </row>
        <row r="149">
          <cell r="A149" t="str">
            <v>Kansas, 2010</v>
          </cell>
          <cell r="B149">
            <v>193021</v>
          </cell>
          <cell r="C149">
            <v>383209</v>
          </cell>
          <cell r="D149">
            <v>401130</v>
          </cell>
          <cell r="E149">
            <v>350977</v>
          </cell>
          <cell r="F149">
            <v>347686</v>
          </cell>
          <cell r="G149">
            <v>396196</v>
          </cell>
          <cell r="H149">
            <v>300928</v>
          </cell>
          <cell r="I149">
            <v>176152</v>
          </cell>
          <cell r="J149">
            <v>123318</v>
          </cell>
          <cell r="K149">
            <v>55952</v>
          </cell>
          <cell r="L149">
            <v>2728357</v>
          </cell>
        </row>
        <row r="150">
          <cell r="A150" t="str">
            <v>Kansas, 2011</v>
          </cell>
          <cell r="B150">
            <v>195155</v>
          </cell>
          <cell r="C150">
            <v>389815</v>
          </cell>
          <cell r="D150">
            <v>378344</v>
          </cell>
          <cell r="E150">
            <v>355455</v>
          </cell>
          <cell r="F150">
            <v>348163</v>
          </cell>
          <cell r="G150">
            <v>396453</v>
          </cell>
          <cell r="H150">
            <v>312167</v>
          </cell>
          <cell r="I150">
            <v>179770</v>
          </cell>
          <cell r="J150">
            <v>121560</v>
          </cell>
          <cell r="K150">
            <v>55812</v>
          </cell>
          <cell r="L150">
            <v>2733165</v>
          </cell>
        </row>
        <row r="151">
          <cell r="A151" t="str">
            <v>Kansas, 2012</v>
          </cell>
          <cell r="B151">
            <v>197889</v>
          </cell>
          <cell r="C151">
            <v>390773</v>
          </cell>
          <cell r="D151">
            <v>400761</v>
          </cell>
          <cell r="E151">
            <v>370007</v>
          </cell>
          <cell r="F151">
            <v>342800</v>
          </cell>
          <cell r="G151">
            <v>392437</v>
          </cell>
          <cell r="H151">
            <v>323770</v>
          </cell>
          <cell r="I151">
            <v>186508</v>
          </cell>
          <cell r="J151">
            <v>121239</v>
          </cell>
          <cell r="K151">
            <v>56892</v>
          </cell>
          <cell r="L151">
            <v>2781671</v>
          </cell>
        </row>
        <row r="152">
          <cell r="A152" t="str">
            <v>Kansas, 2013</v>
          </cell>
          <cell r="B152">
            <v>185980</v>
          </cell>
          <cell r="C152">
            <v>372344</v>
          </cell>
          <cell r="D152">
            <v>381489</v>
          </cell>
          <cell r="E152">
            <v>352405</v>
          </cell>
          <cell r="F152">
            <v>324914</v>
          </cell>
          <cell r="G152">
            <v>369298</v>
          </cell>
          <cell r="H152">
            <v>322140</v>
          </cell>
          <cell r="I152">
            <v>187881</v>
          </cell>
          <cell r="J152">
            <v>115884</v>
          </cell>
          <cell r="K152">
            <v>55439</v>
          </cell>
          <cell r="L152">
            <v>2668768</v>
          </cell>
        </row>
        <row r="153">
          <cell r="A153" t="str">
            <v>Kansas, 2014</v>
          </cell>
          <cell r="B153">
            <v>190747</v>
          </cell>
          <cell r="C153">
            <v>379950</v>
          </cell>
          <cell r="D153">
            <v>393207</v>
          </cell>
          <cell r="E153">
            <v>366090</v>
          </cell>
          <cell r="F153">
            <v>328931</v>
          </cell>
          <cell r="G153">
            <v>364846</v>
          </cell>
          <cell r="H153">
            <v>330460</v>
          </cell>
          <cell r="I153">
            <v>194019</v>
          </cell>
          <cell r="J153">
            <v>117734</v>
          </cell>
          <cell r="K153">
            <v>56312</v>
          </cell>
          <cell r="L153">
            <v>2722400</v>
          </cell>
        </row>
        <row r="154">
          <cell r="A154" t="str">
            <v>Kansas, 2015</v>
          </cell>
          <cell r="B154">
            <v>190447</v>
          </cell>
          <cell r="C154">
            <v>384225</v>
          </cell>
          <cell r="D154">
            <v>401728</v>
          </cell>
          <cell r="E154">
            <v>369326</v>
          </cell>
          <cell r="F154">
            <v>331125</v>
          </cell>
          <cell r="G154">
            <v>361901</v>
          </cell>
          <cell r="H154">
            <v>342747</v>
          </cell>
          <cell r="I154">
            <v>208672</v>
          </cell>
          <cell r="J154">
            <v>119881</v>
          </cell>
          <cell r="K154">
            <v>56972</v>
          </cell>
          <cell r="L154">
            <v>2766812</v>
          </cell>
        </row>
        <row r="155">
          <cell r="A155" t="str">
            <v>Kansas, 2016</v>
          </cell>
          <cell r="B155">
            <v>188019</v>
          </cell>
          <cell r="C155">
            <v>380807</v>
          </cell>
          <cell r="D155">
            <v>398736</v>
          </cell>
          <cell r="E155">
            <v>367116</v>
          </cell>
          <cell r="F155">
            <v>330471</v>
          </cell>
          <cell r="G155">
            <v>350517</v>
          </cell>
          <cell r="H155">
            <v>341050</v>
          </cell>
          <cell r="I155">
            <v>211383</v>
          </cell>
          <cell r="J155">
            <v>117713</v>
          </cell>
          <cell r="K155">
            <v>56282</v>
          </cell>
          <cell r="L155">
            <v>2740312</v>
          </cell>
        </row>
        <row r="156">
          <cell r="A156" t="str">
            <v>Kansas, 2017</v>
          </cell>
          <cell r="B156">
            <v>182099</v>
          </cell>
          <cell r="C156">
            <v>373010</v>
          </cell>
          <cell r="D156">
            <v>389666</v>
          </cell>
          <cell r="E156">
            <v>360982</v>
          </cell>
          <cell r="F156">
            <v>326605</v>
          </cell>
          <cell r="G156">
            <v>336322</v>
          </cell>
          <cell r="H156">
            <v>343000</v>
          </cell>
          <cell r="I156">
            <v>221906</v>
          </cell>
          <cell r="J156">
            <v>119720</v>
          </cell>
          <cell r="K156">
            <v>57371</v>
          </cell>
          <cell r="L156">
            <v>2710681</v>
          </cell>
        </row>
        <row r="157">
          <cell r="A157" t="str">
            <v>Kentucky, 2009</v>
          </cell>
          <cell r="B157">
            <v>282641</v>
          </cell>
          <cell r="C157">
            <v>550569</v>
          </cell>
          <cell r="D157">
            <v>588038</v>
          </cell>
          <cell r="E157">
            <v>564454</v>
          </cell>
          <cell r="F157">
            <v>598816</v>
          </cell>
          <cell r="G157">
            <v>623014</v>
          </cell>
          <cell r="H157">
            <v>483962</v>
          </cell>
          <cell r="I157">
            <v>296066</v>
          </cell>
          <cell r="J157">
            <v>183839</v>
          </cell>
          <cell r="K157">
            <v>67032</v>
          </cell>
          <cell r="L157">
            <v>4238868</v>
          </cell>
        </row>
        <row r="158">
          <cell r="A158" t="str">
            <v>Kentucky, 2010</v>
          </cell>
          <cell r="B158">
            <v>262123</v>
          </cell>
          <cell r="C158">
            <v>530811</v>
          </cell>
          <cell r="D158">
            <v>554239</v>
          </cell>
          <cell r="E158">
            <v>528426</v>
          </cell>
          <cell r="F158">
            <v>557691</v>
          </cell>
          <cell r="G158">
            <v>596620</v>
          </cell>
          <cell r="H158">
            <v>476769</v>
          </cell>
          <cell r="I158">
            <v>289499</v>
          </cell>
          <cell r="J158">
            <v>170862</v>
          </cell>
          <cell r="K158">
            <v>64563</v>
          </cell>
          <cell r="L158">
            <v>4031352</v>
          </cell>
        </row>
        <row r="159">
          <cell r="A159" t="str">
            <v>Kentucky, 2011</v>
          </cell>
          <cell r="B159">
            <v>264462</v>
          </cell>
          <cell r="C159">
            <v>535306</v>
          </cell>
          <cell r="D159">
            <v>552207</v>
          </cell>
          <cell r="E159">
            <v>532088</v>
          </cell>
          <cell r="F159">
            <v>553115</v>
          </cell>
          <cell r="G159">
            <v>602143</v>
          </cell>
          <cell r="H159">
            <v>498020</v>
          </cell>
          <cell r="I159">
            <v>301632</v>
          </cell>
          <cell r="J159">
            <v>172067</v>
          </cell>
          <cell r="K159">
            <v>67663</v>
          </cell>
          <cell r="L159">
            <v>4077379</v>
          </cell>
        </row>
        <row r="160">
          <cell r="A160" t="str">
            <v>Kentucky, 2012</v>
          </cell>
          <cell r="B160">
            <v>270318</v>
          </cell>
          <cell r="C160">
            <v>547898</v>
          </cell>
          <cell r="D160">
            <v>569810</v>
          </cell>
          <cell r="E160">
            <v>544486</v>
          </cell>
          <cell r="F160">
            <v>558873</v>
          </cell>
          <cell r="G160">
            <v>613391</v>
          </cell>
          <cell r="H160">
            <v>519945</v>
          </cell>
          <cell r="I160">
            <v>318281</v>
          </cell>
          <cell r="J160">
            <v>176346</v>
          </cell>
          <cell r="K160">
            <v>68821</v>
          </cell>
          <cell r="L160">
            <v>4188540</v>
          </cell>
        </row>
        <row r="161">
          <cell r="A161" t="str">
            <v>Kentucky, 2013</v>
          </cell>
          <cell r="B161">
            <v>262182</v>
          </cell>
          <cell r="C161">
            <v>535663</v>
          </cell>
          <cell r="D161">
            <v>559285</v>
          </cell>
          <cell r="E161">
            <v>534179</v>
          </cell>
          <cell r="F161">
            <v>535606</v>
          </cell>
          <cell r="G161">
            <v>591395</v>
          </cell>
          <cell r="H161">
            <v>517993</v>
          </cell>
          <cell r="I161">
            <v>318288</v>
          </cell>
          <cell r="J161">
            <v>172805</v>
          </cell>
          <cell r="K161">
            <v>68417</v>
          </cell>
          <cell r="L161">
            <v>4093856</v>
          </cell>
        </row>
        <row r="162">
          <cell r="A162" t="str">
            <v>Kentucky, 2014</v>
          </cell>
          <cell r="B162">
            <v>256947</v>
          </cell>
          <cell r="C162">
            <v>522420</v>
          </cell>
          <cell r="D162">
            <v>550353</v>
          </cell>
          <cell r="E162">
            <v>525754</v>
          </cell>
          <cell r="F162">
            <v>518637</v>
          </cell>
          <cell r="G162">
            <v>570648</v>
          </cell>
          <cell r="H162">
            <v>516714</v>
          </cell>
          <cell r="I162">
            <v>322935</v>
          </cell>
          <cell r="J162">
            <v>171661</v>
          </cell>
          <cell r="K162">
            <v>69546</v>
          </cell>
          <cell r="L162">
            <v>4025542</v>
          </cell>
        </row>
        <row r="163">
          <cell r="A163" t="str">
            <v>Kentucky, 2015</v>
          </cell>
          <cell r="B163">
            <v>261234</v>
          </cell>
          <cell r="C163">
            <v>535002</v>
          </cell>
          <cell r="D163">
            <v>563851</v>
          </cell>
          <cell r="E163">
            <v>530554</v>
          </cell>
          <cell r="F163">
            <v>526965</v>
          </cell>
          <cell r="G163">
            <v>579209</v>
          </cell>
          <cell r="H163">
            <v>537404</v>
          </cell>
          <cell r="I163">
            <v>347496</v>
          </cell>
          <cell r="J163">
            <v>178018</v>
          </cell>
          <cell r="K163">
            <v>71390</v>
          </cell>
          <cell r="L163">
            <v>4131633</v>
          </cell>
        </row>
        <row r="164">
          <cell r="A164" t="str">
            <v>Kentucky, 2016</v>
          </cell>
          <cell r="B164">
            <v>251624</v>
          </cell>
          <cell r="C164">
            <v>519012</v>
          </cell>
          <cell r="D164">
            <v>551445</v>
          </cell>
          <cell r="E164">
            <v>524835</v>
          </cell>
          <cell r="F164">
            <v>514013</v>
          </cell>
          <cell r="G164">
            <v>558988</v>
          </cell>
          <cell r="H164">
            <v>530166</v>
          </cell>
          <cell r="I164">
            <v>353671</v>
          </cell>
          <cell r="J164">
            <v>178177</v>
          </cell>
          <cell r="K164">
            <v>70542</v>
          </cell>
          <cell r="L164">
            <v>4052262</v>
          </cell>
        </row>
        <row r="165">
          <cell r="A165" t="str">
            <v>Kentucky, 2017</v>
          </cell>
          <cell r="B165">
            <v>241185</v>
          </cell>
          <cell r="C165">
            <v>495590</v>
          </cell>
          <cell r="D165">
            <v>527596</v>
          </cell>
          <cell r="E165">
            <v>505998</v>
          </cell>
          <cell r="F165">
            <v>485964</v>
          </cell>
          <cell r="G165">
            <v>522675</v>
          </cell>
          <cell r="H165">
            <v>510693</v>
          </cell>
          <cell r="I165">
            <v>348130</v>
          </cell>
          <cell r="J165">
            <v>174322</v>
          </cell>
          <cell r="K165">
            <v>70167</v>
          </cell>
          <cell r="L165">
            <v>3882320</v>
          </cell>
        </row>
        <row r="166">
          <cell r="A166" t="str">
            <v>Louisiana, 2009</v>
          </cell>
          <cell r="B166">
            <v>310127</v>
          </cell>
          <cell r="C166">
            <v>609299</v>
          </cell>
          <cell r="D166">
            <v>677689</v>
          </cell>
          <cell r="E166">
            <v>583930</v>
          </cell>
          <cell r="F166">
            <v>587608</v>
          </cell>
          <cell r="G166">
            <v>634348</v>
          </cell>
          <cell r="H166">
            <v>474916</v>
          </cell>
          <cell r="I166">
            <v>286258</v>
          </cell>
          <cell r="J166">
            <v>183082</v>
          </cell>
          <cell r="K166">
            <v>65450</v>
          </cell>
          <cell r="L166">
            <v>4411546</v>
          </cell>
        </row>
        <row r="167">
          <cell r="A167" t="str">
            <v>Louisiana, 2010</v>
          </cell>
          <cell r="B167">
            <v>304421</v>
          </cell>
          <cell r="C167">
            <v>605902</v>
          </cell>
          <cell r="D167">
            <v>660282</v>
          </cell>
          <cell r="E167">
            <v>589553</v>
          </cell>
          <cell r="F167">
            <v>581388</v>
          </cell>
          <cell r="G167">
            <v>645970</v>
          </cell>
          <cell r="H167">
            <v>499466</v>
          </cell>
          <cell r="I167">
            <v>294823</v>
          </cell>
          <cell r="J167">
            <v>176705</v>
          </cell>
          <cell r="K167">
            <v>63577</v>
          </cell>
          <cell r="L167">
            <v>4421318</v>
          </cell>
        </row>
        <row r="168">
          <cell r="A168" t="str">
            <v>Louisiana, 2011</v>
          </cell>
          <cell r="B168">
            <v>309364</v>
          </cell>
          <cell r="C168">
            <v>607343</v>
          </cell>
          <cell r="D168">
            <v>662599</v>
          </cell>
          <cell r="E168">
            <v>604771</v>
          </cell>
          <cell r="F168">
            <v>570271</v>
          </cell>
          <cell r="G168">
            <v>647137</v>
          </cell>
          <cell r="H168">
            <v>517624</v>
          </cell>
          <cell r="I168">
            <v>302953</v>
          </cell>
          <cell r="J168">
            <v>178118</v>
          </cell>
          <cell r="K168">
            <v>65562</v>
          </cell>
          <cell r="L168">
            <v>4465332</v>
          </cell>
        </row>
        <row r="169">
          <cell r="A169" t="str">
            <v>Louisiana, 2012</v>
          </cell>
          <cell r="B169">
            <v>301728</v>
          </cell>
          <cell r="C169">
            <v>596327</v>
          </cell>
          <cell r="D169">
            <v>642548</v>
          </cell>
          <cell r="E169">
            <v>600309</v>
          </cell>
          <cell r="F169">
            <v>553917</v>
          </cell>
          <cell r="G169">
            <v>627820</v>
          </cell>
          <cell r="H169">
            <v>520433</v>
          </cell>
          <cell r="I169">
            <v>304951</v>
          </cell>
          <cell r="J169">
            <v>172248</v>
          </cell>
          <cell r="K169">
            <v>64698</v>
          </cell>
          <cell r="L169">
            <v>4385141</v>
          </cell>
        </row>
        <row r="170">
          <cell r="A170" t="str">
            <v>Louisiana, 2013</v>
          </cell>
          <cell r="B170">
            <v>295239</v>
          </cell>
          <cell r="C170">
            <v>582975</v>
          </cell>
          <cell r="D170">
            <v>627557</v>
          </cell>
          <cell r="E170">
            <v>607579</v>
          </cell>
          <cell r="F170">
            <v>535715</v>
          </cell>
          <cell r="G170">
            <v>606603</v>
          </cell>
          <cell r="H170">
            <v>524127</v>
          </cell>
          <cell r="I170">
            <v>309554</v>
          </cell>
          <cell r="J170">
            <v>171872</v>
          </cell>
          <cell r="K170">
            <v>64939</v>
          </cell>
          <cell r="L170">
            <v>4324933</v>
          </cell>
        </row>
        <row r="171">
          <cell r="A171" t="str">
            <v>Louisiana, 2014</v>
          </cell>
          <cell r="B171">
            <v>297691</v>
          </cell>
          <cell r="C171">
            <v>596224</v>
          </cell>
          <cell r="D171">
            <v>637004</v>
          </cell>
          <cell r="E171">
            <v>626560</v>
          </cell>
          <cell r="F171">
            <v>549864</v>
          </cell>
          <cell r="G171">
            <v>613159</v>
          </cell>
          <cell r="H171">
            <v>553965</v>
          </cell>
          <cell r="I171">
            <v>334485</v>
          </cell>
          <cell r="J171">
            <v>181554</v>
          </cell>
          <cell r="K171">
            <v>69649</v>
          </cell>
          <cell r="L171">
            <v>4459450</v>
          </cell>
        </row>
        <row r="172">
          <cell r="A172" t="str">
            <v>Louisiana, 2015</v>
          </cell>
          <cell r="B172">
            <v>294164</v>
          </cell>
          <cell r="C172">
            <v>585729</v>
          </cell>
          <cell r="D172">
            <v>619310</v>
          </cell>
          <cell r="E172">
            <v>623095</v>
          </cell>
          <cell r="F172">
            <v>534896</v>
          </cell>
          <cell r="G172">
            <v>590681</v>
          </cell>
          <cell r="H172">
            <v>553458</v>
          </cell>
          <cell r="I172">
            <v>337856</v>
          </cell>
          <cell r="J172">
            <v>177594</v>
          </cell>
          <cell r="K172">
            <v>68663</v>
          </cell>
          <cell r="L172">
            <v>4387762</v>
          </cell>
        </row>
        <row r="173">
          <cell r="A173" t="str">
            <v>Louisiana, 2016</v>
          </cell>
          <cell r="B173">
            <v>291022</v>
          </cell>
          <cell r="C173">
            <v>588105</v>
          </cell>
          <cell r="D173">
            <v>615328</v>
          </cell>
          <cell r="E173">
            <v>623049</v>
          </cell>
          <cell r="F173">
            <v>538763</v>
          </cell>
          <cell r="G173">
            <v>585219</v>
          </cell>
          <cell r="H173">
            <v>577560</v>
          </cell>
          <cell r="I173">
            <v>381721</v>
          </cell>
          <cell r="J173">
            <v>193031</v>
          </cell>
          <cell r="K173">
            <v>75352</v>
          </cell>
          <cell r="L173">
            <v>4470714</v>
          </cell>
        </row>
        <row r="174">
          <cell r="A174" t="str">
            <v>Louisiana, 2017</v>
          </cell>
          <cell r="B174">
            <v>289816</v>
          </cell>
          <cell r="C174">
            <v>572628</v>
          </cell>
          <cell r="D174">
            <v>606222</v>
          </cell>
          <cell r="E174">
            <v>627517</v>
          </cell>
          <cell r="F174">
            <v>530602</v>
          </cell>
          <cell r="G174">
            <v>555232</v>
          </cell>
          <cell r="H174">
            <v>548072</v>
          </cell>
          <cell r="I174">
            <v>356898</v>
          </cell>
          <cell r="J174">
            <v>176640</v>
          </cell>
          <cell r="K174">
            <v>69369</v>
          </cell>
          <cell r="L174">
            <v>4332996</v>
          </cell>
        </row>
        <row r="175">
          <cell r="A175" t="str">
            <v>Maine, 2009</v>
          </cell>
          <cell r="B175">
            <v>70910</v>
          </cell>
          <cell r="C175">
            <v>154172</v>
          </cell>
          <cell r="D175">
            <v>173479</v>
          </cell>
          <cell r="E175">
            <v>147388</v>
          </cell>
          <cell r="F175">
            <v>184909</v>
          </cell>
          <cell r="G175">
            <v>216656</v>
          </cell>
          <cell r="H175">
            <v>171820</v>
          </cell>
          <cell r="I175">
            <v>101939</v>
          </cell>
          <cell r="J175">
            <v>68909</v>
          </cell>
          <cell r="K175">
            <v>26939</v>
          </cell>
          <cell r="L175">
            <v>1316380</v>
          </cell>
        </row>
        <row r="176">
          <cell r="A176" t="str">
            <v>Maine, 2010</v>
          </cell>
          <cell r="B176">
            <v>69855</v>
          </cell>
          <cell r="C176">
            <v>156391</v>
          </cell>
          <cell r="D176">
            <v>171737</v>
          </cell>
          <cell r="E176">
            <v>144233</v>
          </cell>
          <cell r="F176">
            <v>182628</v>
          </cell>
          <cell r="G176">
            <v>218991</v>
          </cell>
          <cell r="H176">
            <v>180792</v>
          </cell>
          <cell r="I176">
            <v>106281</v>
          </cell>
          <cell r="J176">
            <v>69815</v>
          </cell>
          <cell r="K176">
            <v>27321</v>
          </cell>
          <cell r="L176">
            <v>1327665</v>
          </cell>
        </row>
        <row r="177">
          <cell r="A177" t="str">
            <v>Maine, 2011</v>
          </cell>
          <cell r="B177">
            <v>70423</v>
          </cell>
          <cell r="C177">
            <v>156813</v>
          </cell>
          <cell r="D177">
            <v>170343</v>
          </cell>
          <cell r="E177">
            <v>146729</v>
          </cell>
          <cell r="F177">
            <v>177431</v>
          </cell>
          <cell r="G177">
            <v>217767</v>
          </cell>
          <cell r="H177">
            <v>184673</v>
          </cell>
          <cell r="I177">
            <v>108866</v>
          </cell>
          <cell r="J177">
            <v>68881</v>
          </cell>
          <cell r="K177">
            <v>27005</v>
          </cell>
          <cell r="L177">
            <v>1328570</v>
          </cell>
        </row>
        <row r="178">
          <cell r="A178" t="str">
            <v>Maine, 2012</v>
          </cell>
          <cell r="B178">
            <v>67997</v>
          </cell>
          <cell r="C178">
            <v>151754</v>
          </cell>
          <cell r="D178">
            <v>166608</v>
          </cell>
          <cell r="E178">
            <v>143638</v>
          </cell>
          <cell r="F178">
            <v>169246</v>
          </cell>
          <cell r="G178">
            <v>213957</v>
          </cell>
          <cell r="H178">
            <v>189178</v>
          </cell>
          <cell r="I178">
            <v>112263</v>
          </cell>
          <cell r="J178">
            <v>69189</v>
          </cell>
          <cell r="K178">
            <v>28274</v>
          </cell>
          <cell r="L178">
            <v>1311652</v>
          </cell>
        </row>
        <row r="179">
          <cell r="A179" t="str">
            <v>Maine, 2013</v>
          </cell>
          <cell r="B179">
            <v>67205</v>
          </cell>
          <cell r="C179">
            <v>151388</v>
          </cell>
          <cell r="D179">
            <v>166279</v>
          </cell>
          <cell r="E179">
            <v>146564</v>
          </cell>
          <cell r="F179">
            <v>166513</v>
          </cell>
          <cell r="G179">
            <v>214112</v>
          </cell>
          <cell r="H179">
            <v>197093</v>
          </cell>
          <cell r="I179">
            <v>120086</v>
          </cell>
          <cell r="J179">
            <v>70660</v>
          </cell>
          <cell r="K179">
            <v>29654</v>
          </cell>
          <cell r="L179">
            <v>1328320</v>
          </cell>
        </row>
        <row r="180">
          <cell r="A180" t="str">
            <v>Maine, 2014</v>
          </cell>
          <cell r="B180">
            <v>65955</v>
          </cell>
          <cell r="C180">
            <v>149859</v>
          </cell>
          <cell r="D180">
            <v>164212</v>
          </cell>
          <cell r="E180">
            <v>148913</v>
          </cell>
          <cell r="F180">
            <v>162545</v>
          </cell>
          <cell r="G180">
            <v>209736</v>
          </cell>
          <cell r="H180">
            <v>200905</v>
          </cell>
          <cell r="I180">
            <v>125860</v>
          </cell>
          <cell r="J180">
            <v>70952</v>
          </cell>
          <cell r="K180">
            <v>29861</v>
          </cell>
          <cell r="L180">
            <v>1328535</v>
          </cell>
        </row>
        <row r="181">
          <cell r="A181" t="str">
            <v>Maine, 2015</v>
          </cell>
          <cell r="B181">
            <v>64944</v>
          </cell>
          <cell r="C181">
            <v>145959</v>
          </cell>
          <cell r="D181">
            <v>160381</v>
          </cell>
          <cell r="E181">
            <v>147529</v>
          </cell>
          <cell r="F181">
            <v>154234</v>
          </cell>
          <cell r="G181">
            <v>198603</v>
          </cell>
          <cell r="H181">
            <v>196170</v>
          </cell>
          <cell r="I181">
            <v>127685</v>
          </cell>
          <cell r="J181">
            <v>69234</v>
          </cell>
          <cell r="K181">
            <v>29403</v>
          </cell>
          <cell r="L181">
            <v>1293764</v>
          </cell>
        </row>
        <row r="182">
          <cell r="A182" t="str">
            <v>Maine, 2016</v>
          </cell>
          <cell r="B182">
            <v>61960</v>
          </cell>
          <cell r="C182">
            <v>139002</v>
          </cell>
          <cell r="D182">
            <v>154073</v>
          </cell>
          <cell r="E182">
            <v>145287</v>
          </cell>
          <cell r="F182">
            <v>147910</v>
          </cell>
          <cell r="G182">
            <v>190402</v>
          </cell>
          <cell r="H182">
            <v>194859</v>
          </cell>
          <cell r="I182">
            <v>131579</v>
          </cell>
          <cell r="J182">
            <v>67546</v>
          </cell>
          <cell r="K182">
            <v>29571</v>
          </cell>
          <cell r="L182">
            <v>1262864</v>
          </cell>
        </row>
        <row r="183">
          <cell r="A183" t="str">
            <v>Maine, 2017</v>
          </cell>
          <cell r="B183">
            <v>61230</v>
          </cell>
          <cell r="C183">
            <v>136821</v>
          </cell>
          <cell r="D183">
            <v>151730</v>
          </cell>
          <cell r="E183">
            <v>144673</v>
          </cell>
          <cell r="F183">
            <v>144392</v>
          </cell>
          <cell r="G183">
            <v>181782</v>
          </cell>
          <cell r="H183">
            <v>190992</v>
          </cell>
          <cell r="I183">
            <v>133514</v>
          </cell>
          <cell r="J183">
            <v>67368</v>
          </cell>
          <cell r="K183">
            <v>29080</v>
          </cell>
          <cell r="L183">
            <v>1241582</v>
          </cell>
        </row>
        <row r="184">
          <cell r="A184" t="str">
            <v>Maryland, 2009</v>
          </cell>
          <cell r="B184">
            <v>376457</v>
          </cell>
          <cell r="C184">
            <v>744541</v>
          </cell>
          <cell r="D184">
            <v>777086</v>
          </cell>
          <cell r="E184">
            <v>737196</v>
          </cell>
          <cell r="F184">
            <v>845035</v>
          </cell>
          <cell r="G184">
            <v>866536</v>
          </cell>
          <cell r="H184">
            <v>626578</v>
          </cell>
          <cell r="I184">
            <v>353989</v>
          </cell>
          <cell r="J184">
            <v>224763</v>
          </cell>
          <cell r="K184">
            <v>84360</v>
          </cell>
          <cell r="L184">
            <v>5637418</v>
          </cell>
        </row>
        <row r="185">
          <cell r="A185" t="str">
            <v>Maryland, 2010</v>
          </cell>
          <cell r="B185">
            <v>365797</v>
          </cell>
          <cell r="C185">
            <v>748714</v>
          </cell>
          <cell r="D185">
            <v>794226</v>
          </cell>
          <cell r="E185">
            <v>742004</v>
          </cell>
          <cell r="F185">
            <v>832312</v>
          </cell>
          <cell r="G185">
            <v>880995</v>
          </cell>
          <cell r="H185">
            <v>655730</v>
          </cell>
          <cell r="I185">
            <v>362631</v>
          </cell>
          <cell r="J185">
            <v>224597</v>
          </cell>
          <cell r="K185">
            <v>89221</v>
          </cell>
          <cell r="L185">
            <v>5696345</v>
          </cell>
        </row>
        <row r="186">
          <cell r="A186" t="str">
            <v>Maryland, 2011</v>
          </cell>
          <cell r="B186">
            <v>363170</v>
          </cell>
          <cell r="C186">
            <v>739836</v>
          </cell>
          <cell r="D186">
            <v>795965</v>
          </cell>
          <cell r="E186">
            <v>747626</v>
          </cell>
          <cell r="F186">
            <v>810304</v>
          </cell>
          <cell r="G186">
            <v>882870</v>
          </cell>
          <cell r="H186">
            <v>671694</v>
          </cell>
          <cell r="I186">
            <v>373373</v>
          </cell>
          <cell r="J186">
            <v>225216</v>
          </cell>
          <cell r="K186">
            <v>92619</v>
          </cell>
          <cell r="L186">
            <v>5703250</v>
          </cell>
        </row>
        <row r="187">
          <cell r="A187" t="str">
            <v>Maryland, 2012</v>
          </cell>
          <cell r="B187">
            <v>365907</v>
          </cell>
          <cell r="C187">
            <v>743552</v>
          </cell>
          <cell r="D187">
            <v>800618</v>
          </cell>
          <cell r="E187">
            <v>765833</v>
          </cell>
          <cell r="F187">
            <v>799053</v>
          </cell>
          <cell r="G187">
            <v>894067</v>
          </cell>
          <cell r="H187">
            <v>698045</v>
          </cell>
          <cell r="I187">
            <v>392611</v>
          </cell>
          <cell r="J187">
            <v>225660</v>
          </cell>
          <cell r="K187">
            <v>98017</v>
          </cell>
          <cell r="L187">
            <v>5785496</v>
          </cell>
        </row>
        <row r="188">
          <cell r="A188" t="str">
            <v>Maryland, 2013</v>
          </cell>
          <cell r="B188">
            <v>364819</v>
          </cell>
          <cell r="C188">
            <v>741744</v>
          </cell>
          <cell r="D188">
            <v>796375</v>
          </cell>
          <cell r="E188">
            <v>780149</v>
          </cell>
          <cell r="F188">
            <v>781574</v>
          </cell>
          <cell r="G188">
            <v>891724</v>
          </cell>
          <cell r="H188">
            <v>714194</v>
          </cell>
          <cell r="I188">
            <v>408911</v>
          </cell>
          <cell r="J188">
            <v>224541</v>
          </cell>
          <cell r="K188">
            <v>100627</v>
          </cell>
          <cell r="L188">
            <v>5801682</v>
          </cell>
        </row>
        <row r="189">
          <cell r="A189" t="str">
            <v>Maryland, 2014</v>
          </cell>
          <cell r="B189">
            <v>366847</v>
          </cell>
          <cell r="C189">
            <v>749956</v>
          </cell>
          <cell r="D189">
            <v>800493</v>
          </cell>
          <cell r="E189">
            <v>801143</v>
          </cell>
          <cell r="F189">
            <v>778123</v>
          </cell>
          <cell r="G189">
            <v>891438</v>
          </cell>
          <cell r="H189">
            <v>734968</v>
          </cell>
          <cell r="I189">
            <v>428994</v>
          </cell>
          <cell r="J189">
            <v>227733</v>
          </cell>
          <cell r="K189">
            <v>102898</v>
          </cell>
          <cell r="L189">
            <v>5885916</v>
          </cell>
        </row>
        <row r="190">
          <cell r="A190" t="str">
            <v>Maryland, 2015</v>
          </cell>
          <cell r="B190">
            <v>367734</v>
          </cell>
          <cell r="C190">
            <v>750653</v>
          </cell>
          <cell r="D190">
            <v>797252</v>
          </cell>
          <cell r="E190">
            <v>812911</v>
          </cell>
          <cell r="F190">
            <v>774596</v>
          </cell>
          <cell r="G190">
            <v>889448</v>
          </cell>
          <cell r="H190">
            <v>753093</v>
          </cell>
          <cell r="I190">
            <v>451600</v>
          </cell>
          <cell r="J190">
            <v>230356</v>
          </cell>
          <cell r="K190">
            <v>105768</v>
          </cell>
          <cell r="L190">
            <v>5930100</v>
          </cell>
        </row>
        <row r="191">
          <cell r="A191" t="str">
            <v>Maryland, 2016</v>
          </cell>
          <cell r="B191">
            <v>362722</v>
          </cell>
          <cell r="C191">
            <v>738008</v>
          </cell>
          <cell r="D191">
            <v>782097</v>
          </cell>
          <cell r="E191">
            <v>812003</v>
          </cell>
          <cell r="F191">
            <v>759759</v>
          </cell>
          <cell r="G191">
            <v>865161</v>
          </cell>
          <cell r="H191">
            <v>755267</v>
          </cell>
          <cell r="I191">
            <v>467810</v>
          </cell>
          <cell r="J191">
            <v>230867</v>
          </cell>
          <cell r="K191">
            <v>105648</v>
          </cell>
          <cell r="L191">
            <v>5878403</v>
          </cell>
        </row>
        <row r="192">
          <cell r="A192" t="str">
            <v>Maryland, 2017</v>
          </cell>
          <cell r="B192">
            <v>363031</v>
          </cell>
          <cell r="C192">
            <v>741392</v>
          </cell>
          <cell r="D192">
            <v>772879</v>
          </cell>
          <cell r="E192">
            <v>818802</v>
          </cell>
          <cell r="F192">
            <v>759833</v>
          </cell>
          <cell r="G192">
            <v>857032</v>
          </cell>
          <cell r="H192">
            <v>771764</v>
          </cell>
          <cell r="I192">
            <v>489182</v>
          </cell>
          <cell r="J192">
            <v>240311</v>
          </cell>
          <cell r="K192">
            <v>106981</v>
          </cell>
          <cell r="L192">
            <v>5921207</v>
          </cell>
        </row>
        <row r="193">
          <cell r="A193" t="str">
            <v>Massachusetts, 2009</v>
          </cell>
          <cell r="B193">
            <v>384502</v>
          </cell>
          <cell r="C193">
            <v>800466</v>
          </cell>
          <cell r="D193">
            <v>909982</v>
          </cell>
          <cell r="E193">
            <v>839233</v>
          </cell>
          <cell r="F193">
            <v>975464</v>
          </cell>
          <cell r="G193">
            <v>998065</v>
          </cell>
          <cell r="H193">
            <v>732769</v>
          </cell>
          <cell r="I193">
            <v>426481</v>
          </cell>
          <cell r="J193">
            <v>305551</v>
          </cell>
          <cell r="K193">
            <v>136969</v>
          </cell>
          <cell r="L193">
            <v>6511176</v>
          </cell>
        </row>
        <row r="194">
          <cell r="A194" t="str">
            <v>Massachusetts, 2010</v>
          </cell>
          <cell r="B194">
            <v>367199</v>
          </cell>
          <cell r="C194">
            <v>796739</v>
          </cell>
          <cell r="D194">
            <v>928069</v>
          </cell>
          <cell r="E194">
            <v>827722</v>
          </cell>
          <cell r="F194">
            <v>931404</v>
          </cell>
          <cell r="G194">
            <v>990183</v>
          </cell>
          <cell r="H194">
            <v>755563</v>
          </cell>
          <cell r="I194">
            <v>430183</v>
          </cell>
          <cell r="J194">
            <v>306680</v>
          </cell>
          <cell r="K194">
            <v>137755</v>
          </cell>
          <cell r="L194">
            <v>6476616</v>
          </cell>
        </row>
        <row r="195">
          <cell r="A195" t="str">
            <v>Massachusetts, 2011</v>
          </cell>
          <cell r="B195">
            <v>366558</v>
          </cell>
          <cell r="C195">
            <v>792134</v>
          </cell>
          <cell r="D195">
            <v>933866</v>
          </cell>
          <cell r="E195">
            <v>836789</v>
          </cell>
          <cell r="F195">
            <v>909781</v>
          </cell>
          <cell r="G195">
            <v>998229</v>
          </cell>
          <cell r="H195">
            <v>780761</v>
          </cell>
          <cell r="I195">
            <v>445905</v>
          </cell>
          <cell r="J195">
            <v>307184</v>
          </cell>
          <cell r="K195">
            <v>141603</v>
          </cell>
          <cell r="L195">
            <v>6511549</v>
          </cell>
        </row>
        <row r="196">
          <cell r="A196" t="str">
            <v>Massachusetts, 2012</v>
          </cell>
          <cell r="B196">
            <v>366924</v>
          </cell>
          <cell r="C196">
            <v>788153</v>
          </cell>
          <cell r="D196">
            <v>935329</v>
          </cell>
          <cell r="E196">
            <v>851799</v>
          </cell>
          <cell r="F196">
            <v>887334</v>
          </cell>
          <cell r="G196">
            <v>1003881</v>
          </cell>
          <cell r="H196">
            <v>804379</v>
          </cell>
          <cell r="I196">
            <v>463306</v>
          </cell>
          <cell r="J196">
            <v>301728</v>
          </cell>
          <cell r="K196">
            <v>144423</v>
          </cell>
          <cell r="L196">
            <v>6544014</v>
          </cell>
        </row>
        <row r="197">
          <cell r="A197" t="str">
            <v>Massachusetts, 2013</v>
          </cell>
          <cell r="B197">
            <v>365641</v>
          </cell>
          <cell r="C197">
            <v>786549</v>
          </cell>
          <cell r="D197">
            <v>943032</v>
          </cell>
          <cell r="E197">
            <v>872989</v>
          </cell>
          <cell r="F197">
            <v>870486</v>
          </cell>
          <cell r="G197">
            <v>1005748</v>
          </cell>
          <cell r="H197">
            <v>829780</v>
          </cell>
          <cell r="I197">
            <v>486699</v>
          </cell>
          <cell r="J197">
            <v>300955</v>
          </cell>
          <cell r="K197">
            <v>148539</v>
          </cell>
          <cell r="L197">
            <v>6605028</v>
          </cell>
        </row>
        <row r="198">
          <cell r="A198" t="str">
            <v>Massachusetts, 2014</v>
          </cell>
          <cell r="B198">
            <v>364927</v>
          </cell>
          <cell r="C198">
            <v>783822</v>
          </cell>
          <cell r="D198">
            <v>947608</v>
          </cell>
          <cell r="E198">
            <v>891598</v>
          </cell>
          <cell r="F198">
            <v>856369</v>
          </cell>
          <cell r="G198">
            <v>1001986</v>
          </cell>
          <cell r="H198">
            <v>850932</v>
          </cell>
          <cell r="I198">
            <v>510339</v>
          </cell>
          <cell r="J198">
            <v>299615</v>
          </cell>
          <cell r="K198">
            <v>151094</v>
          </cell>
          <cell r="L198">
            <v>6657101</v>
          </cell>
        </row>
        <row r="199">
          <cell r="A199" t="str">
            <v>Massachusetts, 2015</v>
          </cell>
          <cell r="B199">
            <v>363715</v>
          </cell>
          <cell r="C199">
            <v>776949</v>
          </cell>
          <cell r="D199">
            <v>948499</v>
          </cell>
          <cell r="E199">
            <v>908255</v>
          </cell>
          <cell r="F199">
            <v>847155</v>
          </cell>
          <cell r="G199">
            <v>994200</v>
          </cell>
          <cell r="H199">
            <v>865075</v>
          </cell>
          <cell r="I199">
            <v>532942</v>
          </cell>
          <cell r="J199">
            <v>293687</v>
          </cell>
          <cell r="K199">
            <v>153640</v>
          </cell>
          <cell r="L199">
            <v>6688538</v>
          </cell>
        </row>
        <row r="200">
          <cell r="A200" t="str">
            <v>Massachusetts, 2016</v>
          </cell>
          <cell r="B200">
            <v>363626</v>
          </cell>
          <cell r="C200">
            <v>776584</v>
          </cell>
          <cell r="D200">
            <v>953978</v>
          </cell>
          <cell r="E200">
            <v>926169</v>
          </cell>
          <cell r="F200">
            <v>838653</v>
          </cell>
          <cell r="G200">
            <v>984369</v>
          </cell>
          <cell r="H200">
            <v>883742</v>
          </cell>
          <cell r="I200">
            <v>560636</v>
          </cell>
          <cell r="J200">
            <v>300956</v>
          </cell>
          <cell r="K200">
            <v>155002</v>
          </cell>
          <cell r="L200">
            <v>6741921</v>
          </cell>
        </row>
        <row r="201">
          <cell r="A201" t="str">
            <v>Massachusetts, 2017</v>
          </cell>
          <cell r="B201">
            <v>362178</v>
          </cell>
          <cell r="C201">
            <v>768161</v>
          </cell>
          <cell r="D201">
            <v>948103</v>
          </cell>
          <cell r="E201">
            <v>944797</v>
          </cell>
          <cell r="F201">
            <v>832458</v>
          </cell>
          <cell r="G201">
            <v>970215</v>
          </cell>
          <cell r="H201">
            <v>899033</v>
          </cell>
          <cell r="I201">
            <v>587173</v>
          </cell>
          <cell r="J201">
            <v>304260</v>
          </cell>
          <cell r="K201">
            <v>154948</v>
          </cell>
          <cell r="L201">
            <v>6771326</v>
          </cell>
        </row>
        <row r="202">
          <cell r="A202" t="str">
            <v>Michigan, 2009</v>
          </cell>
          <cell r="B202">
            <v>630772</v>
          </cell>
          <cell r="C202">
            <v>1351255</v>
          </cell>
          <cell r="D202">
            <v>1434879</v>
          </cell>
          <cell r="E202">
            <v>1225869</v>
          </cell>
          <cell r="F202">
            <v>1415149</v>
          </cell>
          <cell r="G202">
            <v>1528151</v>
          </cell>
          <cell r="H202">
            <v>1135825</v>
          </cell>
          <cell r="I202">
            <v>664946</v>
          </cell>
          <cell r="J202">
            <v>444404</v>
          </cell>
          <cell r="K202">
            <v>173980</v>
          </cell>
          <cell r="L202">
            <v>10008213</v>
          </cell>
        </row>
        <row r="203">
          <cell r="A203" t="str">
            <v>Michigan, 2010</v>
          </cell>
          <cell r="B203">
            <v>614519</v>
          </cell>
          <cell r="C203">
            <v>1350715</v>
          </cell>
          <cell r="D203">
            <v>1423352</v>
          </cell>
          <cell r="E203">
            <v>1186566</v>
          </cell>
          <cell r="F203">
            <v>1354688</v>
          </cell>
          <cell r="G203">
            <v>1516348</v>
          </cell>
          <cell r="H203">
            <v>1179080</v>
          </cell>
          <cell r="I203">
            <v>683331</v>
          </cell>
          <cell r="J203">
            <v>451862</v>
          </cell>
          <cell r="K203">
            <v>178704</v>
          </cell>
          <cell r="L203">
            <v>9937232</v>
          </cell>
        </row>
        <row r="204">
          <cell r="A204" t="str">
            <v>Michigan, 2011</v>
          </cell>
          <cell r="B204">
            <v>602821</v>
          </cell>
          <cell r="C204">
            <v>1324360</v>
          </cell>
          <cell r="D204">
            <v>1411996</v>
          </cell>
          <cell r="E204">
            <v>1172793</v>
          </cell>
          <cell r="F204">
            <v>1309003</v>
          </cell>
          <cell r="G204">
            <v>1501749</v>
          </cell>
          <cell r="H204">
            <v>1211325</v>
          </cell>
          <cell r="I204">
            <v>698141</v>
          </cell>
          <cell r="J204">
            <v>447336</v>
          </cell>
          <cell r="K204">
            <v>183201</v>
          </cell>
          <cell r="L204">
            <v>9857020</v>
          </cell>
        </row>
        <row r="205">
          <cell r="A205" t="str">
            <v>Michigan, 2012</v>
          </cell>
          <cell r="B205">
            <v>588903</v>
          </cell>
          <cell r="C205">
            <v>1298489</v>
          </cell>
          <cell r="D205">
            <v>1396973</v>
          </cell>
          <cell r="E205">
            <v>1163832</v>
          </cell>
          <cell r="F205">
            <v>1268300</v>
          </cell>
          <cell r="G205">
            <v>1478501</v>
          </cell>
          <cell r="H205">
            <v>1236105</v>
          </cell>
          <cell r="I205">
            <v>718723</v>
          </cell>
          <cell r="J205">
            <v>440937</v>
          </cell>
          <cell r="K205">
            <v>188083</v>
          </cell>
          <cell r="L205">
            <v>9777785</v>
          </cell>
        </row>
        <row r="206">
          <cell r="A206" t="str">
            <v>Michigan, 2013</v>
          </cell>
          <cell r="B206">
            <v>576036</v>
          </cell>
          <cell r="C206">
            <v>1276307</v>
          </cell>
          <cell r="D206">
            <v>1394661</v>
          </cell>
          <cell r="E206">
            <v>1154632</v>
          </cell>
          <cell r="F206">
            <v>1230628</v>
          </cell>
          <cell r="G206">
            <v>1449625</v>
          </cell>
          <cell r="H206">
            <v>1263409</v>
          </cell>
          <cell r="I206">
            <v>741640</v>
          </cell>
          <cell r="J206">
            <v>432720</v>
          </cell>
          <cell r="K206">
            <v>190805</v>
          </cell>
          <cell r="L206">
            <v>9711424</v>
          </cell>
        </row>
        <row r="207">
          <cell r="A207" t="str">
            <v>Michigan, 2014</v>
          </cell>
          <cell r="B207">
            <v>578216</v>
          </cell>
          <cell r="C207">
            <v>1262509</v>
          </cell>
          <cell r="D207">
            <v>1400888</v>
          </cell>
          <cell r="E207">
            <v>1178218</v>
          </cell>
          <cell r="F207">
            <v>1209587</v>
          </cell>
          <cell r="G207">
            <v>1424032</v>
          </cell>
          <cell r="H207">
            <v>1290700</v>
          </cell>
          <cell r="I207">
            <v>773708</v>
          </cell>
          <cell r="J207">
            <v>436492</v>
          </cell>
          <cell r="K207">
            <v>197070</v>
          </cell>
          <cell r="L207">
            <v>9747730</v>
          </cell>
        </row>
        <row r="208">
          <cell r="A208" t="str">
            <v>Michigan, 2015</v>
          </cell>
          <cell r="B208">
            <v>560738</v>
          </cell>
          <cell r="C208">
            <v>1233126</v>
          </cell>
          <cell r="D208">
            <v>1377863</v>
          </cell>
          <cell r="E208">
            <v>1161456</v>
          </cell>
          <cell r="F208">
            <v>1177697</v>
          </cell>
          <cell r="G208">
            <v>1387387</v>
          </cell>
          <cell r="H208">
            <v>1305835</v>
          </cell>
          <cell r="I208">
            <v>802515</v>
          </cell>
          <cell r="J208">
            <v>435544</v>
          </cell>
          <cell r="K208">
            <v>196765</v>
          </cell>
          <cell r="L208">
            <v>9635818</v>
          </cell>
        </row>
        <row r="209">
          <cell r="A209" t="str">
            <v>Michigan, 2016</v>
          </cell>
          <cell r="B209">
            <v>560754</v>
          </cell>
          <cell r="C209">
            <v>1219437</v>
          </cell>
          <cell r="D209">
            <v>1379600</v>
          </cell>
          <cell r="E209">
            <v>1181990</v>
          </cell>
          <cell r="F209">
            <v>1161860</v>
          </cell>
          <cell r="G209">
            <v>1354076</v>
          </cell>
          <cell r="H209">
            <v>1309054</v>
          </cell>
          <cell r="I209">
            <v>828828</v>
          </cell>
          <cell r="J209">
            <v>430770</v>
          </cell>
          <cell r="K209">
            <v>197077</v>
          </cell>
          <cell r="L209">
            <v>9623093</v>
          </cell>
        </row>
        <row r="210">
          <cell r="A210" t="str">
            <v>Michigan, 2017</v>
          </cell>
          <cell r="B210">
            <v>553265</v>
          </cell>
          <cell r="C210">
            <v>1192662</v>
          </cell>
          <cell r="D210">
            <v>1348362</v>
          </cell>
          <cell r="E210">
            <v>1180077</v>
          </cell>
          <cell r="F210">
            <v>1137025</v>
          </cell>
          <cell r="G210">
            <v>1318387</v>
          </cell>
          <cell r="H210">
            <v>1318855</v>
          </cell>
          <cell r="I210">
            <v>864822</v>
          </cell>
          <cell r="J210">
            <v>436607</v>
          </cell>
          <cell r="K210">
            <v>197678</v>
          </cell>
          <cell r="L210">
            <v>9547740</v>
          </cell>
        </row>
        <row r="211">
          <cell r="A211" t="str">
            <v>Minnesota, 2009</v>
          </cell>
          <cell r="B211">
            <v>354887</v>
          </cell>
          <cell r="C211">
            <v>681412</v>
          </cell>
          <cell r="D211">
            <v>743303</v>
          </cell>
          <cell r="E211">
            <v>673769</v>
          </cell>
          <cell r="F211">
            <v>731356</v>
          </cell>
          <cell r="G211">
            <v>791900</v>
          </cell>
          <cell r="H211">
            <v>554683</v>
          </cell>
          <cell r="I211">
            <v>321393</v>
          </cell>
          <cell r="J211">
            <v>219699</v>
          </cell>
          <cell r="K211">
            <v>98821</v>
          </cell>
          <cell r="L211">
            <v>5168946</v>
          </cell>
        </row>
        <row r="212">
          <cell r="A212" t="str">
            <v>Minnesota, 2010</v>
          </cell>
          <cell r="B212">
            <v>352386</v>
          </cell>
          <cell r="C212">
            <v>701452</v>
          </cell>
          <cell r="D212">
            <v>733064</v>
          </cell>
          <cell r="E212">
            <v>692628</v>
          </cell>
          <cell r="F212">
            <v>713831</v>
          </cell>
          <cell r="G212">
            <v>798562</v>
          </cell>
          <cell r="H212">
            <v>583531</v>
          </cell>
          <cell r="I212">
            <v>331417</v>
          </cell>
          <cell r="J212">
            <v>223262</v>
          </cell>
          <cell r="K212">
            <v>98521</v>
          </cell>
          <cell r="L212">
            <v>5228413</v>
          </cell>
        </row>
        <row r="213">
          <cell r="A213" t="str">
            <v>Minnesota, 2011</v>
          </cell>
          <cell r="B213">
            <v>339167</v>
          </cell>
          <cell r="C213">
            <v>676695</v>
          </cell>
          <cell r="D213">
            <v>700761</v>
          </cell>
          <cell r="E213">
            <v>679120</v>
          </cell>
          <cell r="F213">
            <v>673365</v>
          </cell>
          <cell r="G213">
            <v>769763</v>
          </cell>
          <cell r="H213">
            <v>581033</v>
          </cell>
          <cell r="I213">
            <v>324548</v>
          </cell>
          <cell r="J213">
            <v>210680</v>
          </cell>
          <cell r="K213">
            <v>95385</v>
          </cell>
          <cell r="L213">
            <v>5049092</v>
          </cell>
        </row>
        <row r="214">
          <cell r="A214" t="str">
            <v>Minnesota, 2012</v>
          </cell>
          <cell r="B214">
            <v>335286</v>
          </cell>
          <cell r="C214">
            <v>672788</v>
          </cell>
          <cell r="D214">
            <v>691333</v>
          </cell>
          <cell r="E214">
            <v>686260</v>
          </cell>
          <cell r="F214">
            <v>655484</v>
          </cell>
          <cell r="G214">
            <v>758684</v>
          </cell>
          <cell r="H214">
            <v>594427</v>
          </cell>
          <cell r="I214">
            <v>333982</v>
          </cell>
          <cell r="J214">
            <v>206767</v>
          </cell>
          <cell r="K214">
            <v>94915</v>
          </cell>
          <cell r="L214">
            <v>5031344</v>
          </cell>
        </row>
        <row r="215">
          <cell r="A215" t="str">
            <v>Minnesota, 2013</v>
          </cell>
          <cell r="B215">
            <v>336714</v>
          </cell>
          <cell r="C215">
            <v>679602</v>
          </cell>
          <cell r="D215">
            <v>698524</v>
          </cell>
          <cell r="E215">
            <v>698696</v>
          </cell>
          <cell r="F215">
            <v>649091</v>
          </cell>
          <cell r="G215">
            <v>761621</v>
          </cell>
          <cell r="H215">
            <v>641330</v>
          </cell>
          <cell r="I215">
            <v>383275</v>
          </cell>
          <cell r="J215">
            <v>234897</v>
          </cell>
          <cell r="K215">
            <v>107234</v>
          </cell>
          <cell r="L215">
            <v>5189198</v>
          </cell>
        </row>
        <row r="216">
          <cell r="A216" t="str">
            <v>Minnesota, 2014</v>
          </cell>
          <cell r="B216">
            <v>338477</v>
          </cell>
          <cell r="C216">
            <v>686995</v>
          </cell>
          <cell r="D216">
            <v>696310</v>
          </cell>
          <cell r="E216">
            <v>717455</v>
          </cell>
          <cell r="F216">
            <v>651444</v>
          </cell>
          <cell r="G216">
            <v>751387</v>
          </cell>
          <cell r="H216">
            <v>640526</v>
          </cell>
          <cell r="I216">
            <v>370425</v>
          </cell>
          <cell r="J216">
            <v>213077</v>
          </cell>
          <cell r="K216">
            <v>100155</v>
          </cell>
          <cell r="L216">
            <v>5165548</v>
          </cell>
        </row>
        <row r="217">
          <cell r="A217" t="str">
            <v>Minnesota, 2015</v>
          </cell>
          <cell r="B217">
            <v>332399</v>
          </cell>
          <cell r="C217">
            <v>681562</v>
          </cell>
          <cell r="D217">
            <v>677741</v>
          </cell>
          <cell r="E217">
            <v>710586</v>
          </cell>
          <cell r="F217">
            <v>643140</v>
          </cell>
          <cell r="G217">
            <v>737060</v>
          </cell>
          <cell r="H217">
            <v>659953</v>
          </cell>
          <cell r="I217">
            <v>387793</v>
          </cell>
          <cell r="J217">
            <v>215410</v>
          </cell>
          <cell r="K217">
            <v>101844</v>
          </cell>
          <cell r="L217">
            <v>5149322</v>
          </cell>
        </row>
        <row r="218">
          <cell r="A218" t="str">
            <v>Minnesota, 2016</v>
          </cell>
          <cell r="B218">
            <v>332965</v>
          </cell>
          <cell r="C218">
            <v>686115</v>
          </cell>
          <cell r="D218">
            <v>683369</v>
          </cell>
          <cell r="E218">
            <v>715542</v>
          </cell>
          <cell r="F218">
            <v>643788</v>
          </cell>
          <cell r="G218">
            <v>723889</v>
          </cell>
          <cell r="H218">
            <v>674419</v>
          </cell>
          <cell r="I218">
            <v>407196</v>
          </cell>
          <cell r="J218">
            <v>218233</v>
          </cell>
          <cell r="K218">
            <v>107138</v>
          </cell>
          <cell r="L218">
            <v>5193351</v>
          </cell>
        </row>
        <row r="219">
          <cell r="A219" t="str">
            <v>Minnesota, 2017</v>
          </cell>
          <cell r="B219">
            <v>315054</v>
          </cell>
          <cell r="C219">
            <v>650776</v>
          </cell>
          <cell r="D219">
            <v>637705</v>
          </cell>
          <cell r="E219">
            <v>681453</v>
          </cell>
          <cell r="F219">
            <v>614870</v>
          </cell>
          <cell r="G219">
            <v>672306</v>
          </cell>
          <cell r="H219">
            <v>647357</v>
          </cell>
          <cell r="I219">
            <v>399646</v>
          </cell>
          <cell r="J219">
            <v>206508</v>
          </cell>
          <cell r="K219">
            <v>98945</v>
          </cell>
          <cell r="L219">
            <v>4924620</v>
          </cell>
        </row>
        <row r="220">
          <cell r="A220" t="str">
            <v>Mississippi, 2009</v>
          </cell>
          <cell r="B220">
            <v>215336</v>
          </cell>
          <cell r="C220">
            <v>416773</v>
          </cell>
          <cell r="D220">
            <v>447294</v>
          </cell>
          <cell r="E220">
            <v>381299</v>
          </cell>
          <cell r="F220">
            <v>383757</v>
          </cell>
          <cell r="G220">
            <v>403642</v>
          </cell>
          <cell r="H220">
            <v>310224</v>
          </cell>
          <cell r="I220">
            <v>194324</v>
          </cell>
          <cell r="J220">
            <v>124229</v>
          </cell>
          <cell r="K220">
            <v>46622</v>
          </cell>
          <cell r="L220">
            <v>2922240</v>
          </cell>
        </row>
        <row r="221">
          <cell r="A221" t="str">
            <v>Mississippi, 2010</v>
          </cell>
          <cell r="B221">
            <v>199944</v>
          </cell>
          <cell r="C221">
            <v>398255</v>
          </cell>
          <cell r="D221">
            <v>424344</v>
          </cell>
          <cell r="E221">
            <v>364377</v>
          </cell>
          <cell r="F221">
            <v>369636</v>
          </cell>
          <cell r="G221">
            <v>397133</v>
          </cell>
          <cell r="H221">
            <v>315736</v>
          </cell>
          <cell r="I221">
            <v>195666</v>
          </cell>
          <cell r="J221">
            <v>113743</v>
          </cell>
          <cell r="K221">
            <v>41391</v>
          </cell>
          <cell r="L221">
            <v>2821136</v>
          </cell>
        </row>
        <row r="222">
          <cell r="A222" t="str">
            <v>Mississippi, 2011</v>
          </cell>
          <cell r="B222">
            <v>194961</v>
          </cell>
          <cell r="C222">
            <v>388232</v>
          </cell>
          <cell r="D222">
            <v>401402</v>
          </cell>
          <cell r="E222">
            <v>354671</v>
          </cell>
          <cell r="F222">
            <v>358015</v>
          </cell>
          <cell r="G222">
            <v>388501</v>
          </cell>
          <cell r="H222">
            <v>317632</v>
          </cell>
          <cell r="I222">
            <v>195213</v>
          </cell>
          <cell r="J222">
            <v>110996</v>
          </cell>
          <cell r="K222">
            <v>40224</v>
          </cell>
          <cell r="L222">
            <v>2750524</v>
          </cell>
        </row>
        <row r="223">
          <cell r="A223" t="str">
            <v>Mississippi, 2012</v>
          </cell>
          <cell r="B223">
            <v>196359</v>
          </cell>
          <cell r="C223">
            <v>390873</v>
          </cell>
          <cell r="D223">
            <v>412939</v>
          </cell>
          <cell r="E223">
            <v>361354</v>
          </cell>
          <cell r="F223">
            <v>353227</v>
          </cell>
          <cell r="G223">
            <v>386834</v>
          </cell>
          <cell r="H223">
            <v>327668</v>
          </cell>
          <cell r="I223">
            <v>202948</v>
          </cell>
          <cell r="J223">
            <v>112958</v>
          </cell>
          <cell r="K223">
            <v>42046</v>
          </cell>
          <cell r="L223">
            <v>2787027</v>
          </cell>
        </row>
        <row r="224">
          <cell r="A224" t="str">
            <v>Mississippi, 2013</v>
          </cell>
          <cell r="B224">
            <v>194861</v>
          </cell>
          <cell r="C224">
            <v>392491</v>
          </cell>
          <cell r="D224">
            <v>413231</v>
          </cell>
          <cell r="E224">
            <v>364493</v>
          </cell>
          <cell r="F224">
            <v>350300</v>
          </cell>
          <cell r="G224">
            <v>383329</v>
          </cell>
          <cell r="H224">
            <v>336731</v>
          </cell>
          <cell r="I224">
            <v>210913</v>
          </cell>
          <cell r="J224">
            <v>116787</v>
          </cell>
          <cell r="K224">
            <v>43713</v>
          </cell>
          <cell r="L224">
            <v>2807318</v>
          </cell>
        </row>
        <row r="225">
          <cell r="A225" t="str">
            <v>Mississippi, 2014</v>
          </cell>
          <cell r="B225">
            <v>179138</v>
          </cell>
          <cell r="C225">
            <v>372184</v>
          </cell>
          <cell r="D225">
            <v>384354</v>
          </cell>
          <cell r="E225">
            <v>348160</v>
          </cell>
          <cell r="F225">
            <v>335922</v>
          </cell>
          <cell r="G225">
            <v>364986</v>
          </cell>
          <cell r="H225">
            <v>330027</v>
          </cell>
          <cell r="I225">
            <v>209802</v>
          </cell>
          <cell r="J225">
            <v>114208</v>
          </cell>
          <cell r="K225">
            <v>42912</v>
          </cell>
          <cell r="L225">
            <v>2681888</v>
          </cell>
        </row>
        <row r="226">
          <cell r="A226" t="str">
            <v>Mississippi, 2015</v>
          </cell>
          <cell r="B226">
            <v>179956</v>
          </cell>
          <cell r="C226">
            <v>379816</v>
          </cell>
          <cell r="D226">
            <v>398913</v>
          </cell>
          <cell r="E226">
            <v>357928</v>
          </cell>
          <cell r="F226">
            <v>343272</v>
          </cell>
          <cell r="G226">
            <v>366569</v>
          </cell>
          <cell r="H226">
            <v>339364</v>
          </cell>
          <cell r="I226">
            <v>221402</v>
          </cell>
          <cell r="J226">
            <v>115832</v>
          </cell>
          <cell r="K226">
            <v>43203</v>
          </cell>
          <cell r="L226">
            <v>2745691</v>
          </cell>
        </row>
        <row r="227">
          <cell r="A227" t="str">
            <v>Mississippi, 2016</v>
          </cell>
          <cell r="B227">
            <v>175609</v>
          </cell>
          <cell r="C227">
            <v>377907</v>
          </cell>
          <cell r="D227">
            <v>397240</v>
          </cell>
          <cell r="E227">
            <v>355819</v>
          </cell>
          <cell r="F227">
            <v>338669</v>
          </cell>
          <cell r="G227">
            <v>355838</v>
          </cell>
          <cell r="H227">
            <v>340676</v>
          </cell>
          <cell r="I227">
            <v>227178</v>
          </cell>
          <cell r="J227">
            <v>115978</v>
          </cell>
          <cell r="K227">
            <v>44275</v>
          </cell>
          <cell r="L227">
            <v>2729329</v>
          </cell>
        </row>
        <row r="228">
          <cell r="A228" t="str">
            <v>Mississippi, 2017</v>
          </cell>
          <cell r="B228">
            <v>147192</v>
          </cell>
          <cell r="C228">
            <v>317330</v>
          </cell>
          <cell r="D228">
            <v>332514</v>
          </cell>
          <cell r="E228">
            <v>300741</v>
          </cell>
          <cell r="F228">
            <v>288464</v>
          </cell>
          <cell r="G228">
            <v>305137</v>
          </cell>
          <cell r="H228">
            <v>303225</v>
          </cell>
          <cell r="I228">
            <v>209269</v>
          </cell>
          <cell r="J228">
            <v>106615</v>
          </cell>
          <cell r="K228">
            <v>39328</v>
          </cell>
          <cell r="L228">
            <v>2349815</v>
          </cell>
        </row>
        <row r="229">
          <cell r="A229" t="str">
            <v>Missouri, 2009</v>
          </cell>
          <cell r="B229">
            <v>387831</v>
          </cell>
          <cell r="C229">
            <v>765927</v>
          </cell>
          <cell r="D229">
            <v>823916</v>
          </cell>
          <cell r="E229">
            <v>743736</v>
          </cell>
          <cell r="F229">
            <v>785583</v>
          </cell>
          <cell r="G229">
            <v>855731</v>
          </cell>
          <cell r="H229">
            <v>643491</v>
          </cell>
          <cell r="I229">
            <v>399548</v>
          </cell>
          <cell r="J229">
            <v>269274</v>
          </cell>
          <cell r="K229">
            <v>108364</v>
          </cell>
          <cell r="L229">
            <v>5784755</v>
          </cell>
        </row>
        <row r="230">
          <cell r="A230" t="str">
            <v>Missouri, 2010</v>
          </cell>
          <cell r="B230">
            <v>374626</v>
          </cell>
          <cell r="C230">
            <v>761905</v>
          </cell>
          <cell r="D230">
            <v>811998</v>
          </cell>
          <cell r="E230">
            <v>731947</v>
          </cell>
          <cell r="F230">
            <v>756435</v>
          </cell>
          <cell r="G230">
            <v>851331</v>
          </cell>
          <cell r="H230">
            <v>659282</v>
          </cell>
          <cell r="I230">
            <v>413219</v>
          </cell>
          <cell r="J230">
            <v>263767</v>
          </cell>
          <cell r="K230">
            <v>107193</v>
          </cell>
          <cell r="L230">
            <v>5730149</v>
          </cell>
        </row>
        <row r="231">
          <cell r="A231" t="str">
            <v>Missouri, 2011</v>
          </cell>
          <cell r="B231">
            <v>374263</v>
          </cell>
          <cell r="C231">
            <v>757824</v>
          </cell>
          <cell r="D231">
            <v>814858</v>
          </cell>
          <cell r="E231">
            <v>746105</v>
          </cell>
          <cell r="F231">
            <v>740527</v>
          </cell>
          <cell r="G231">
            <v>850462</v>
          </cell>
          <cell r="H231">
            <v>678959</v>
          </cell>
          <cell r="I231">
            <v>417416</v>
          </cell>
          <cell r="J231">
            <v>260672</v>
          </cell>
          <cell r="K231">
            <v>107879</v>
          </cell>
          <cell r="L231">
            <v>5750348</v>
          </cell>
        </row>
        <row r="232">
          <cell r="A232" t="str">
            <v>Missouri, 2012</v>
          </cell>
          <cell r="B232">
            <v>373413</v>
          </cell>
          <cell r="C232">
            <v>760221</v>
          </cell>
          <cell r="D232">
            <v>807616</v>
          </cell>
          <cell r="E232">
            <v>752146</v>
          </cell>
          <cell r="F232">
            <v>726762</v>
          </cell>
          <cell r="G232">
            <v>845880</v>
          </cell>
          <cell r="H232">
            <v>699630</v>
          </cell>
          <cell r="I232">
            <v>434503</v>
          </cell>
          <cell r="J232">
            <v>260136</v>
          </cell>
          <cell r="K232">
            <v>110146</v>
          </cell>
          <cell r="L232">
            <v>5771545</v>
          </cell>
        </row>
        <row r="233">
          <cell r="A233" t="str">
            <v>Missouri, 2013</v>
          </cell>
          <cell r="B233">
            <v>352812</v>
          </cell>
          <cell r="C233">
            <v>729044</v>
          </cell>
          <cell r="D233">
            <v>774471</v>
          </cell>
          <cell r="E233">
            <v>737005</v>
          </cell>
          <cell r="F233">
            <v>690345</v>
          </cell>
          <cell r="G233">
            <v>804733</v>
          </cell>
          <cell r="H233">
            <v>686406</v>
          </cell>
          <cell r="I233">
            <v>426613</v>
          </cell>
          <cell r="J233">
            <v>250041</v>
          </cell>
          <cell r="K233">
            <v>106635</v>
          </cell>
          <cell r="L233">
            <v>5558527</v>
          </cell>
        </row>
        <row r="234">
          <cell r="A234" t="str">
            <v>Missouri, 2014</v>
          </cell>
          <cell r="B234">
            <v>363793</v>
          </cell>
          <cell r="C234">
            <v>751371</v>
          </cell>
          <cell r="D234">
            <v>804773</v>
          </cell>
          <cell r="E234">
            <v>757803</v>
          </cell>
          <cell r="F234">
            <v>703713</v>
          </cell>
          <cell r="G234">
            <v>814566</v>
          </cell>
          <cell r="H234">
            <v>730121</v>
          </cell>
          <cell r="I234">
            <v>461050</v>
          </cell>
          <cell r="J234">
            <v>263286</v>
          </cell>
          <cell r="K234">
            <v>113195</v>
          </cell>
          <cell r="L234">
            <v>5764696</v>
          </cell>
        </row>
        <row r="235">
          <cell r="A235" t="str">
            <v>Missouri, 2015</v>
          </cell>
          <cell r="B235">
            <v>348310</v>
          </cell>
          <cell r="C235">
            <v>723352</v>
          </cell>
          <cell r="D235">
            <v>764149</v>
          </cell>
          <cell r="E235">
            <v>743493</v>
          </cell>
          <cell r="F235">
            <v>683525</v>
          </cell>
          <cell r="G235">
            <v>776448</v>
          </cell>
          <cell r="H235">
            <v>718903</v>
          </cell>
          <cell r="I235">
            <v>458295</v>
          </cell>
          <cell r="J235">
            <v>255219</v>
          </cell>
          <cell r="K235">
            <v>109849</v>
          </cell>
          <cell r="L235">
            <v>5580638</v>
          </cell>
        </row>
        <row r="236">
          <cell r="A236" t="str">
            <v>Missouri, 2016</v>
          </cell>
          <cell r="B236">
            <v>355188</v>
          </cell>
          <cell r="C236">
            <v>742868</v>
          </cell>
          <cell r="D236">
            <v>791756</v>
          </cell>
          <cell r="E236">
            <v>767628</v>
          </cell>
          <cell r="F236">
            <v>701319</v>
          </cell>
          <cell r="G236">
            <v>783182</v>
          </cell>
          <cell r="H236">
            <v>755979</v>
          </cell>
          <cell r="I236">
            <v>496436</v>
          </cell>
          <cell r="J236">
            <v>267152</v>
          </cell>
          <cell r="K236">
            <v>114406</v>
          </cell>
          <cell r="L236">
            <v>5775976</v>
          </cell>
        </row>
        <row r="237">
          <cell r="A237" t="str">
            <v>Missouri, 2017</v>
          </cell>
          <cell r="B237">
            <v>343700</v>
          </cell>
          <cell r="C237">
            <v>711715</v>
          </cell>
          <cell r="D237">
            <v>764571</v>
          </cell>
          <cell r="E237">
            <v>751062</v>
          </cell>
          <cell r="F237">
            <v>675373</v>
          </cell>
          <cell r="G237">
            <v>736553</v>
          </cell>
          <cell r="H237">
            <v>729665</v>
          </cell>
          <cell r="I237">
            <v>486501</v>
          </cell>
          <cell r="J237">
            <v>256998</v>
          </cell>
          <cell r="K237">
            <v>109957</v>
          </cell>
          <cell r="L237">
            <v>5566095</v>
          </cell>
        </row>
        <row r="238">
          <cell r="A238" t="str">
            <v>Montana, 2009</v>
          </cell>
          <cell r="B238">
            <v>58475</v>
          </cell>
          <cell r="C238">
            <v>116671</v>
          </cell>
          <cell r="D238">
            <v>142898</v>
          </cell>
          <cell r="E238">
            <v>110961</v>
          </cell>
          <cell r="F238">
            <v>114923</v>
          </cell>
          <cell r="G238">
            <v>146305</v>
          </cell>
          <cell r="H238">
            <v>116529</v>
          </cell>
          <cell r="I238">
            <v>67967</v>
          </cell>
          <cell r="J238">
            <v>45931</v>
          </cell>
          <cell r="K238">
            <v>17785</v>
          </cell>
          <cell r="L238">
            <v>937916</v>
          </cell>
        </row>
        <row r="239">
          <cell r="A239" t="str">
            <v>Montana, 2010</v>
          </cell>
          <cell r="B239">
            <v>57624</v>
          </cell>
          <cell r="C239">
            <v>117518</v>
          </cell>
          <cell r="D239">
            <v>133209</v>
          </cell>
          <cell r="E239">
            <v>111923</v>
          </cell>
          <cell r="F239">
            <v>113009</v>
          </cell>
          <cell r="G239">
            <v>146683</v>
          </cell>
          <cell r="H239">
            <v>124053</v>
          </cell>
          <cell r="I239">
            <v>71842</v>
          </cell>
          <cell r="J239">
            <v>45056</v>
          </cell>
          <cell r="K239">
            <v>17197</v>
          </cell>
          <cell r="L239">
            <v>937821</v>
          </cell>
        </row>
        <row r="240">
          <cell r="A240" t="str">
            <v>Montana, 2011</v>
          </cell>
          <cell r="B240">
            <v>56797</v>
          </cell>
          <cell r="C240">
            <v>113905</v>
          </cell>
          <cell r="D240">
            <v>127899</v>
          </cell>
          <cell r="E240">
            <v>113724</v>
          </cell>
          <cell r="F240">
            <v>108478</v>
          </cell>
          <cell r="G240">
            <v>140237</v>
          </cell>
          <cell r="H240">
            <v>125132</v>
          </cell>
          <cell r="I240">
            <v>72679</v>
          </cell>
          <cell r="J240">
            <v>43911</v>
          </cell>
          <cell r="K240">
            <v>17961</v>
          </cell>
          <cell r="L240">
            <v>921083</v>
          </cell>
        </row>
        <row r="241">
          <cell r="A241" t="str">
            <v>Montana, 2012</v>
          </cell>
          <cell r="B241">
            <v>55026</v>
          </cell>
          <cell r="C241">
            <v>112328</v>
          </cell>
          <cell r="D241">
            <v>124878</v>
          </cell>
          <cell r="E241">
            <v>113296</v>
          </cell>
          <cell r="F241">
            <v>106211</v>
          </cell>
          <cell r="G241">
            <v>136493</v>
          </cell>
          <cell r="H241">
            <v>129428</v>
          </cell>
          <cell r="I241">
            <v>76028</v>
          </cell>
          <cell r="J241">
            <v>44010</v>
          </cell>
          <cell r="K241">
            <v>18446</v>
          </cell>
          <cell r="L241">
            <v>915978</v>
          </cell>
        </row>
        <row r="242">
          <cell r="A242" t="str">
            <v>Montana, 2013</v>
          </cell>
          <cell r="B242">
            <v>54539</v>
          </cell>
          <cell r="C242">
            <v>111019</v>
          </cell>
          <cell r="D242">
            <v>122972</v>
          </cell>
          <cell r="E242">
            <v>113257</v>
          </cell>
          <cell r="F242">
            <v>102390</v>
          </cell>
          <cell r="G242">
            <v>127869</v>
          </cell>
          <cell r="H242">
            <v>125954</v>
          </cell>
          <cell r="I242">
            <v>74372</v>
          </cell>
          <cell r="J242">
            <v>41664</v>
          </cell>
          <cell r="K242">
            <v>17789</v>
          </cell>
          <cell r="L242">
            <v>891498</v>
          </cell>
        </row>
        <row r="243">
          <cell r="A243" t="str">
            <v>Montana, 2014</v>
          </cell>
          <cell r="B243">
            <v>54408</v>
          </cell>
          <cell r="C243">
            <v>110017</v>
          </cell>
          <cell r="D243">
            <v>121787</v>
          </cell>
          <cell r="E243">
            <v>114024</v>
          </cell>
          <cell r="F243">
            <v>101239</v>
          </cell>
          <cell r="G243">
            <v>122089</v>
          </cell>
          <cell r="H243">
            <v>126472</v>
          </cell>
          <cell r="I243">
            <v>76972</v>
          </cell>
          <cell r="J243">
            <v>41411</v>
          </cell>
          <cell r="K243">
            <v>17721</v>
          </cell>
          <cell r="L243">
            <v>886117</v>
          </cell>
        </row>
        <row r="244">
          <cell r="A244" t="str">
            <v>Montana, 2015</v>
          </cell>
          <cell r="B244">
            <v>55738</v>
          </cell>
          <cell r="C244">
            <v>115649</v>
          </cell>
          <cell r="D244">
            <v>128700</v>
          </cell>
          <cell r="E244">
            <v>120614</v>
          </cell>
          <cell r="F244">
            <v>107821</v>
          </cell>
          <cell r="G244">
            <v>126547</v>
          </cell>
          <cell r="H244">
            <v>137557</v>
          </cell>
          <cell r="I244">
            <v>88508</v>
          </cell>
          <cell r="J244">
            <v>46001</v>
          </cell>
          <cell r="K244">
            <v>20177</v>
          </cell>
          <cell r="L244">
            <v>947144</v>
          </cell>
        </row>
        <row r="245">
          <cell r="A245" t="str">
            <v>Montana, 2016</v>
          </cell>
          <cell r="B245">
            <v>57115</v>
          </cell>
          <cell r="C245">
            <v>117570</v>
          </cell>
          <cell r="D245">
            <v>127473</v>
          </cell>
          <cell r="E245">
            <v>121629</v>
          </cell>
          <cell r="F245">
            <v>108555</v>
          </cell>
          <cell r="G245">
            <v>121835</v>
          </cell>
          <cell r="H245">
            <v>136105</v>
          </cell>
          <cell r="I245">
            <v>90064</v>
          </cell>
          <cell r="J245">
            <v>45951</v>
          </cell>
          <cell r="K245">
            <v>19352</v>
          </cell>
          <cell r="L245">
            <v>945864</v>
          </cell>
        </row>
        <row r="246">
          <cell r="A246" t="str">
            <v>Montana, 2017</v>
          </cell>
          <cell r="B246">
            <v>49170</v>
          </cell>
          <cell r="C246">
            <v>100422</v>
          </cell>
          <cell r="D246">
            <v>112017</v>
          </cell>
          <cell r="E246">
            <v>105884</v>
          </cell>
          <cell r="F246">
            <v>93512</v>
          </cell>
          <cell r="G246">
            <v>99012</v>
          </cell>
          <cell r="H246">
            <v>111907</v>
          </cell>
          <cell r="I246">
            <v>77499</v>
          </cell>
          <cell r="J246">
            <v>38730</v>
          </cell>
          <cell r="K246">
            <v>16460</v>
          </cell>
          <cell r="L246">
            <v>804613</v>
          </cell>
        </row>
        <row r="247">
          <cell r="A247" t="str">
            <v>Nebraska, 2009</v>
          </cell>
          <cell r="B247">
            <v>128143</v>
          </cell>
          <cell r="C247">
            <v>233806</v>
          </cell>
          <cell r="D247">
            <v>267003</v>
          </cell>
          <cell r="E247">
            <v>220179</v>
          </cell>
          <cell r="F247">
            <v>224398</v>
          </cell>
          <cell r="G247">
            <v>248824</v>
          </cell>
          <cell r="H247">
            <v>183395</v>
          </cell>
          <cell r="I247">
            <v>112201</v>
          </cell>
          <cell r="J247">
            <v>83105</v>
          </cell>
          <cell r="K247">
            <v>36136</v>
          </cell>
          <cell r="L247">
            <v>1736643</v>
          </cell>
        </row>
        <row r="248">
          <cell r="A248" t="str">
            <v>Nebraska, 2010</v>
          </cell>
          <cell r="B248">
            <v>125413</v>
          </cell>
          <cell r="C248">
            <v>237673</v>
          </cell>
          <cell r="D248">
            <v>252720</v>
          </cell>
          <cell r="E248">
            <v>228134</v>
          </cell>
          <cell r="F248">
            <v>219180</v>
          </cell>
          <cell r="G248">
            <v>249279</v>
          </cell>
          <cell r="H248">
            <v>191957</v>
          </cell>
          <cell r="I248">
            <v>113673</v>
          </cell>
          <cell r="J248">
            <v>81790</v>
          </cell>
          <cell r="K248">
            <v>35583</v>
          </cell>
          <cell r="L248">
            <v>1735825</v>
          </cell>
        </row>
        <row r="249">
          <cell r="A249" t="str">
            <v>Nebraska, 2011</v>
          </cell>
          <cell r="B249">
            <v>124875</v>
          </cell>
          <cell r="C249">
            <v>237595</v>
          </cell>
          <cell r="D249">
            <v>249987</v>
          </cell>
          <cell r="E249">
            <v>231896</v>
          </cell>
          <cell r="F249">
            <v>217150</v>
          </cell>
          <cell r="G249">
            <v>248169</v>
          </cell>
          <cell r="H249">
            <v>199080</v>
          </cell>
          <cell r="I249">
            <v>115294</v>
          </cell>
          <cell r="J249">
            <v>80423</v>
          </cell>
          <cell r="K249">
            <v>35742</v>
          </cell>
          <cell r="L249">
            <v>1738457</v>
          </cell>
        </row>
        <row r="250">
          <cell r="A250" t="str">
            <v>Nebraska, 2012</v>
          </cell>
          <cell r="B250">
            <v>122343</v>
          </cell>
          <cell r="C250">
            <v>233961</v>
          </cell>
          <cell r="D250">
            <v>245436</v>
          </cell>
          <cell r="E250">
            <v>232067</v>
          </cell>
          <cell r="F250">
            <v>209546</v>
          </cell>
          <cell r="G250">
            <v>237533</v>
          </cell>
          <cell r="H250">
            <v>198051</v>
          </cell>
          <cell r="I250">
            <v>114724</v>
          </cell>
          <cell r="J250">
            <v>76772</v>
          </cell>
          <cell r="K250">
            <v>34281</v>
          </cell>
          <cell r="L250">
            <v>1704734</v>
          </cell>
        </row>
        <row r="251">
          <cell r="A251" t="str">
            <v>Nebraska, 2013</v>
          </cell>
          <cell r="B251">
            <v>122673</v>
          </cell>
          <cell r="C251">
            <v>238597</v>
          </cell>
          <cell r="D251">
            <v>245435</v>
          </cell>
          <cell r="E251">
            <v>236313</v>
          </cell>
          <cell r="F251">
            <v>209663</v>
          </cell>
          <cell r="G251">
            <v>236099</v>
          </cell>
          <cell r="H251">
            <v>204770</v>
          </cell>
          <cell r="I251">
            <v>118986</v>
          </cell>
          <cell r="J251">
            <v>76401</v>
          </cell>
          <cell r="K251">
            <v>35437</v>
          </cell>
          <cell r="L251">
            <v>1724249</v>
          </cell>
        </row>
        <row r="252">
          <cell r="A252" t="str">
            <v>Nebraska, 2014</v>
          </cell>
          <cell r="B252">
            <v>119004</v>
          </cell>
          <cell r="C252">
            <v>232491</v>
          </cell>
          <cell r="D252">
            <v>233933</v>
          </cell>
          <cell r="E252">
            <v>229962</v>
          </cell>
          <cell r="F252">
            <v>202136</v>
          </cell>
          <cell r="G252">
            <v>223909</v>
          </cell>
          <cell r="H252">
            <v>201588</v>
          </cell>
          <cell r="I252">
            <v>117665</v>
          </cell>
          <cell r="J252">
            <v>73800</v>
          </cell>
          <cell r="K252">
            <v>34680</v>
          </cell>
          <cell r="L252">
            <v>1666863</v>
          </cell>
        </row>
        <row r="253">
          <cell r="A253" t="str">
            <v>Nebraska, 2015</v>
          </cell>
          <cell r="B253">
            <v>113713</v>
          </cell>
          <cell r="C253">
            <v>226569</v>
          </cell>
          <cell r="D253">
            <v>235433</v>
          </cell>
          <cell r="E253">
            <v>226699</v>
          </cell>
          <cell r="F253">
            <v>202076</v>
          </cell>
          <cell r="G253">
            <v>214499</v>
          </cell>
          <cell r="H253">
            <v>201746</v>
          </cell>
          <cell r="I253">
            <v>123085</v>
          </cell>
          <cell r="J253">
            <v>69952</v>
          </cell>
          <cell r="K253">
            <v>32729</v>
          </cell>
          <cell r="L253">
            <v>1647419</v>
          </cell>
        </row>
        <row r="254">
          <cell r="A254" t="str">
            <v>Nebraska, 2016</v>
          </cell>
          <cell r="B254">
            <v>124770</v>
          </cell>
          <cell r="C254">
            <v>250132</v>
          </cell>
          <cell r="D254">
            <v>254236</v>
          </cell>
          <cell r="E254">
            <v>244484</v>
          </cell>
          <cell r="F254">
            <v>217460</v>
          </cell>
          <cell r="G254">
            <v>227034</v>
          </cell>
          <cell r="H254">
            <v>221557</v>
          </cell>
          <cell r="I254">
            <v>138727</v>
          </cell>
          <cell r="J254">
            <v>78083</v>
          </cell>
          <cell r="K254">
            <v>37548</v>
          </cell>
          <cell r="L254">
            <v>1793993</v>
          </cell>
        </row>
        <row r="255">
          <cell r="A255" t="str">
            <v>Nebraska, 2017</v>
          </cell>
          <cell r="B255">
            <v>119699</v>
          </cell>
          <cell r="C255">
            <v>238440</v>
          </cell>
          <cell r="D255">
            <v>241026</v>
          </cell>
          <cell r="E255">
            <v>234672</v>
          </cell>
          <cell r="F255">
            <v>209298</v>
          </cell>
          <cell r="G255">
            <v>209306</v>
          </cell>
          <cell r="H255">
            <v>210394</v>
          </cell>
          <cell r="I255">
            <v>135214</v>
          </cell>
          <cell r="J255">
            <v>72492</v>
          </cell>
          <cell r="K255">
            <v>34262</v>
          </cell>
          <cell r="L255">
            <v>1704803</v>
          </cell>
        </row>
        <row r="256">
          <cell r="A256" t="str">
            <v>Nevada, 2009</v>
          </cell>
          <cell r="B256">
            <v>195159</v>
          </cell>
          <cell r="C256">
            <v>355677</v>
          </cell>
          <cell r="D256">
            <v>327974</v>
          </cell>
          <cell r="E256">
            <v>376724</v>
          </cell>
          <cell r="F256">
            <v>370813</v>
          </cell>
          <cell r="G256">
            <v>346272</v>
          </cell>
          <cell r="H256">
            <v>278049</v>
          </cell>
          <cell r="I256">
            <v>164274</v>
          </cell>
          <cell r="J256">
            <v>94968</v>
          </cell>
          <cell r="K256">
            <v>28294</v>
          </cell>
          <cell r="L256">
            <v>2534911</v>
          </cell>
        </row>
        <row r="257">
          <cell r="A257" t="str">
            <v>Nevada, 2010</v>
          </cell>
          <cell r="B257">
            <v>188939</v>
          </cell>
          <cell r="C257">
            <v>358346</v>
          </cell>
          <cell r="D257">
            <v>352834</v>
          </cell>
          <cell r="E257">
            <v>380830</v>
          </cell>
          <cell r="F257">
            <v>385295</v>
          </cell>
          <cell r="G257">
            <v>365176</v>
          </cell>
          <cell r="H257">
            <v>299854</v>
          </cell>
          <cell r="I257">
            <v>181077</v>
          </cell>
          <cell r="J257">
            <v>92022</v>
          </cell>
          <cell r="K257">
            <v>28665</v>
          </cell>
          <cell r="L257">
            <v>2633331</v>
          </cell>
        </row>
        <row r="258">
          <cell r="A258" t="str">
            <v>Nevada, 2011</v>
          </cell>
          <cell r="B258">
            <v>188931</v>
          </cell>
          <cell r="C258">
            <v>362010</v>
          </cell>
          <cell r="D258">
            <v>356879</v>
          </cell>
          <cell r="E258">
            <v>384725</v>
          </cell>
          <cell r="F258">
            <v>385532</v>
          </cell>
          <cell r="G258">
            <v>369001</v>
          </cell>
          <cell r="H258">
            <v>307183</v>
          </cell>
          <cell r="I258">
            <v>191183</v>
          </cell>
          <cell r="J258">
            <v>93995</v>
          </cell>
          <cell r="K258">
            <v>29622</v>
          </cell>
          <cell r="L258">
            <v>2667322</v>
          </cell>
        </row>
        <row r="259">
          <cell r="A259" t="str">
            <v>Nevada, 2012</v>
          </cell>
          <cell r="B259">
            <v>184330</v>
          </cell>
          <cell r="C259">
            <v>360229</v>
          </cell>
          <cell r="D259">
            <v>355631</v>
          </cell>
          <cell r="E259">
            <v>382859</v>
          </cell>
          <cell r="F259">
            <v>379861</v>
          </cell>
          <cell r="G259">
            <v>369204</v>
          </cell>
          <cell r="H259">
            <v>312947</v>
          </cell>
          <cell r="I259">
            <v>198102</v>
          </cell>
          <cell r="J259">
            <v>96028</v>
          </cell>
          <cell r="K259">
            <v>32285</v>
          </cell>
          <cell r="L259">
            <v>2669454</v>
          </cell>
        </row>
        <row r="260">
          <cell r="A260" t="str">
            <v>Nevada, 2013</v>
          </cell>
          <cell r="B260">
            <v>182396</v>
          </cell>
          <cell r="C260">
            <v>366514</v>
          </cell>
          <cell r="D260">
            <v>360458</v>
          </cell>
          <cell r="E260">
            <v>390164</v>
          </cell>
          <cell r="F260">
            <v>381371</v>
          </cell>
          <cell r="G260">
            <v>375228</v>
          </cell>
          <cell r="H260">
            <v>321996</v>
          </cell>
          <cell r="I260">
            <v>211259</v>
          </cell>
          <cell r="J260">
            <v>99065</v>
          </cell>
          <cell r="K260">
            <v>33461</v>
          </cell>
          <cell r="L260">
            <v>2724400</v>
          </cell>
        </row>
        <row r="261">
          <cell r="A261" t="str">
            <v>Nevada, 2014</v>
          </cell>
          <cell r="B261">
            <v>177726</v>
          </cell>
          <cell r="C261">
            <v>363941</v>
          </cell>
          <cell r="D261">
            <v>357624</v>
          </cell>
          <cell r="E261">
            <v>389781</v>
          </cell>
          <cell r="F261">
            <v>375168</v>
          </cell>
          <cell r="G261">
            <v>370519</v>
          </cell>
          <cell r="H261">
            <v>322569</v>
          </cell>
          <cell r="I261">
            <v>217547</v>
          </cell>
          <cell r="J261">
            <v>99150</v>
          </cell>
          <cell r="K261">
            <v>35485</v>
          </cell>
          <cell r="L261">
            <v>2709917</v>
          </cell>
        </row>
        <row r="262">
          <cell r="A262" t="str">
            <v>Nevada, 2015</v>
          </cell>
          <cell r="B262">
            <v>179626</v>
          </cell>
          <cell r="C262">
            <v>370924</v>
          </cell>
          <cell r="D262">
            <v>361102</v>
          </cell>
          <cell r="E262">
            <v>397511</v>
          </cell>
          <cell r="F262">
            <v>380804</v>
          </cell>
          <cell r="G262">
            <v>378113</v>
          </cell>
          <cell r="H262">
            <v>335412</v>
          </cell>
          <cell r="I262">
            <v>233930</v>
          </cell>
          <cell r="J262">
            <v>107748</v>
          </cell>
          <cell r="K262">
            <v>36780</v>
          </cell>
          <cell r="L262">
            <v>2785450</v>
          </cell>
        </row>
        <row r="263">
          <cell r="A263" t="str">
            <v>Nevada, 2016</v>
          </cell>
          <cell r="B263">
            <v>178088</v>
          </cell>
          <cell r="C263">
            <v>369658</v>
          </cell>
          <cell r="D263">
            <v>359585</v>
          </cell>
          <cell r="E263">
            <v>404298</v>
          </cell>
          <cell r="F263">
            <v>381002</v>
          </cell>
          <cell r="G263">
            <v>381828</v>
          </cell>
          <cell r="H263">
            <v>342588</v>
          </cell>
          <cell r="I263">
            <v>250033</v>
          </cell>
          <cell r="J263">
            <v>114463</v>
          </cell>
          <cell r="K263">
            <v>37417</v>
          </cell>
          <cell r="L263">
            <v>2821018</v>
          </cell>
        </row>
        <row r="264">
          <cell r="A264" t="str">
            <v>Nevada, 2017</v>
          </cell>
          <cell r="B264">
            <v>176560</v>
          </cell>
          <cell r="C264">
            <v>366446</v>
          </cell>
          <cell r="D264">
            <v>352570</v>
          </cell>
          <cell r="E264">
            <v>408382</v>
          </cell>
          <cell r="F264">
            <v>378515</v>
          </cell>
          <cell r="G264">
            <v>378145</v>
          </cell>
          <cell r="H264">
            <v>344650</v>
          </cell>
          <cell r="I264">
            <v>257994</v>
          </cell>
          <cell r="J264">
            <v>116241</v>
          </cell>
          <cell r="K264">
            <v>38463</v>
          </cell>
          <cell r="L264">
            <v>2817966</v>
          </cell>
        </row>
        <row r="265">
          <cell r="A265" t="str">
            <v>New Hampshire, 2009</v>
          </cell>
          <cell r="B265">
            <v>75863</v>
          </cell>
          <cell r="C265">
            <v>165636</v>
          </cell>
          <cell r="D265">
            <v>184753</v>
          </cell>
          <cell r="E265">
            <v>148507</v>
          </cell>
          <cell r="F265">
            <v>197502</v>
          </cell>
          <cell r="G265">
            <v>217264</v>
          </cell>
          <cell r="H265">
            <v>157432</v>
          </cell>
          <cell r="I265">
            <v>87887</v>
          </cell>
          <cell r="J265">
            <v>57528</v>
          </cell>
          <cell r="K265">
            <v>23766</v>
          </cell>
          <cell r="L265">
            <v>1315419</v>
          </cell>
        </row>
        <row r="266">
          <cell r="A266" t="str">
            <v>New Hampshire, 2010</v>
          </cell>
          <cell r="B266">
            <v>72299</v>
          </cell>
          <cell r="C266">
            <v>166229</v>
          </cell>
          <cell r="D266">
            <v>179680</v>
          </cell>
          <cell r="E266">
            <v>144227</v>
          </cell>
          <cell r="F266">
            <v>192147</v>
          </cell>
          <cell r="G266">
            <v>221676</v>
          </cell>
          <cell r="H266">
            <v>166818</v>
          </cell>
          <cell r="I266">
            <v>90485</v>
          </cell>
          <cell r="J266">
            <v>56784</v>
          </cell>
          <cell r="K266">
            <v>23052</v>
          </cell>
          <cell r="L266">
            <v>1313939</v>
          </cell>
        </row>
        <row r="267">
          <cell r="A267" t="str">
            <v>New Hampshire, 2011</v>
          </cell>
          <cell r="B267">
            <v>69429</v>
          </cell>
          <cell r="C267">
            <v>159134</v>
          </cell>
          <cell r="D267">
            <v>169481</v>
          </cell>
          <cell r="E267">
            <v>139287</v>
          </cell>
          <cell r="F267">
            <v>178597</v>
          </cell>
          <cell r="G267">
            <v>212655</v>
          </cell>
          <cell r="H267">
            <v>162788</v>
          </cell>
          <cell r="I267">
            <v>88911</v>
          </cell>
          <cell r="J267">
            <v>53997</v>
          </cell>
          <cell r="K267">
            <v>21839</v>
          </cell>
          <cell r="L267">
            <v>1255618</v>
          </cell>
        </row>
        <row r="268">
          <cell r="A268" t="str">
            <v>New Hampshire, 2012</v>
          </cell>
          <cell r="B268">
            <v>69384</v>
          </cell>
          <cell r="C268">
            <v>161671</v>
          </cell>
          <cell r="D268">
            <v>178786</v>
          </cell>
          <cell r="E268">
            <v>145687</v>
          </cell>
          <cell r="F268">
            <v>179322</v>
          </cell>
          <cell r="G268">
            <v>223223</v>
          </cell>
          <cell r="H268">
            <v>179231</v>
          </cell>
          <cell r="I268">
            <v>99044</v>
          </cell>
          <cell r="J268">
            <v>57767</v>
          </cell>
          <cell r="K268">
            <v>24347</v>
          </cell>
          <cell r="L268">
            <v>1317474</v>
          </cell>
        </row>
        <row r="269">
          <cell r="A269" t="str">
            <v>New Hampshire, 2013</v>
          </cell>
          <cell r="B269">
            <v>68047</v>
          </cell>
          <cell r="C269">
            <v>159089</v>
          </cell>
          <cell r="D269">
            <v>178922</v>
          </cell>
          <cell r="E269">
            <v>147078</v>
          </cell>
          <cell r="F269">
            <v>172301</v>
          </cell>
          <cell r="G269">
            <v>221963</v>
          </cell>
          <cell r="H269">
            <v>184647</v>
          </cell>
          <cell r="I269">
            <v>104005</v>
          </cell>
          <cell r="J269">
            <v>57908</v>
          </cell>
          <cell r="K269">
            <v>24943</v>
          </cell>
          <cell r="L269">
            <v>1319171</v>
          </cell>
        </row>
        <row r="270">
          <cell r="A270" t="str">
            <v>New Hampshire, 2014</v>
          </cell>
          <cell r="B270">
            <v>64620</v>
          </cell>
          <cell r="C270">
            <v>151332</v>
          </cell>
          <cell r="D270">
            <v>174619</v>
          </cell>
          <cell r="E270">
            <v>144658</v>
          </cell>
          <cell r="F270">
            <v>162287</v>
          </cell>
          <cell r="G270">
            <v>211506</v>
          </cell>
          <cell r="H270">
            <v>182791</v>
          </cell>
          <cell r="I270">
            <v>105524</v>
          </cell>
          <cell r="J270">
            <v>56336</v>
          </cell>
          <cell r="K270">
            <v>24366</v>
          </cell>
          <cell r="L270">
            <v>1277778</v>
          </cell>
        </row>
        <row r="271">
          <cell r="A271" t="str">
            <v>New Hampshire, 2015</v>
          </cell>
          <cell r="B271">
            <v>62585</v>
          </cell>
          <cell r="C271">
            <v>146656</v>
          </cell>
          <cell r="D271">
            <v>171238</v>
          </cell>
          <cell r="E271">
            <v>144131</v>
          </cell>
          <cell r="F271">
            <v>154145</v>
          </cell>
          <cell r="G271">
            <v>201831</v>
          </cell>
          <cell r="H271">
            <v>180084</v>
          </cell>
          <cell r="I271">
            <v>105754</v>
          </cell>
          <cell r="J271">
            <v>54451</v>
          </cell>
          <cell r="K271">
            <v>23990</v>
          </cell>
          <cell r="L271">
            <v>1244818</v>
          </cell>
        </row>
        <row r="272">
          <cell r="A272" t="str">
            <v>New Hampshire, 2016</v>
          </cell>
          <cell r="B272">
            <v>64869</v>
          </cell>
          <cell r="C272">
            <v>151533</v>
          </cell>
          <cell r="D272">
            <v>178852</v>
          </cell>
          <cell r="E272">
            <v>154724</v>
          </cell>
          <cell r="F272">
            <v>158884</v>
          </cell>
          <cell r="G272">
            <v>209898</v>
          </cell>
          <cell r="H272">
            <v>197882</v>
          </cell>
          <cell r="I272">
            <v>123488</v>
          </cell>
          <cell r="J272">
            <v>59863</v>
          </cell>
          <cell r="K272">
            <v>27162</v>
          </cell>
          <cell r="L272">
            <v>1327503</v>
          </cell>
        </row>
        <row r="273">
          <cell r="A273" t="str">
            <v>New Hampshire, 2017</v>
          </cell>
          <cell r="B273">
            <v>64233</v>
          </cell>
          <cell r="C273">
            <v>149568</v>
          </cell>
          <cell r="D273">
            <v>178576</v>
          </cell>
          <cell r="E273">
            <v>156374</v>
          </cell>
          <cell r="F273">
            <v>156530</v>
          </cell>
          <cell r="G273">
            <v>205335</v>
          </cell>
          <cell r="H273">
            <v>201939</v>
          </cell>
          <cell r="I273">
            <v>129717</v>
          </cell>
          <cell r="J273">
            <v>61133</v>
          </cell>
          <cell r="K273">
            <v>28443</v>
          </cell>
          <cell r="L273">
            <v>1331848</v>
          </cell>
        </row>
        <row r="274">
          <cell r="A274" t="str">
            <v>New Jersey, 2009</v>
          </cell>
          <cell r="B274">
            <v>561480</v>
          </cell>
          <cell r="C274">
            <v>1146088</v>
          </cell>
          <cell r="D274">
            <v>1100045</v>
          </cell>
          <cell r="E274">
            <v>1103868</v>
          </cell>
          <cell r="F274">
            <v>1315712</v>
          </cell>
          <cell r="G274">
            <v>1329101</v>
          </cell>
          <cell r="H274">
            <v>953247</v>
          </cell>
          <cell r="I274">
            <v>577339</v>
          </cell>
          <cell r="J274">
            <v>402432</v>
          </cell>
          <cell r="K274">
            <v>161653</v>
          </cell>
          <cell r="L274">
            <v>8650548</v>
          </cell>
        </row>
        <row r="275">
          <cell r="A275" t="str">
            <v>New Jersey, 2010</v>
          </cell>
          <cell r="B275">
            <v>547056</v>
          </cell>
          <cell r="C275">
            <v>1156225</v>
          </cell>
          <cell r="D275">
            <v>1127538</v>
          </cell>
          <cell r="E275">
            <v>1096904</v>
          </cell>
          <cell r="F275">
            <v>1294288</v>
          </cell>
          <cell r="G275">
            <v>1350560</v>
          </cell>
          <cell r="H275">
            <v>993149</v>
          </cell>
          <cell r="I275">
            <v>586232</v>
          </cell>
          <cell r="J275">
            <v>402941</v>
          </cell>
          <cell r="K275">
            <v>166414</v>
          </cell>
          <cell r="L275">
            <v>8721577</v>
          </cell>
        </row>
        <row r="276">
          <cell r="A276" t="str">
            <v>New Jersey, 2011</v>
          </cell>
          <cell r="B276">
            <v>543388</v>
          </cell>
          <cell r="C276">
            <v>1150383</v>
          </cell>
          <cell r="D276">
            <v>1131402</v>
          </cell>
          <cell r="E276">
            <v>1103401</v>
          </cell>
          <cell r="F276">
            <v>1265708</v>
          </cell>
          <cell r="G276">
            <v>1361410</v>
          </cell>
          <cell r="H276">
            <v>1021102</v>
          </cell>
          <cell r="I276">
            <v>600154</v>
          </cell>
          <cell r="J276">
            <v>400734</v>
          </cell>
          <cell r="K276">
            <v>172154</v>
          </cell>
          <cell r="L276">
            <v>8753064</v>
          </cell>
        </row>
        <row r="277">
          <cell r="A277" t="str">
            <v>New Jersey, 2012</v>
          </cell>
          <cell r="B277">
            <v>538328</v>
          </cell>
          <cell r="C277">
            <v>1149041</v>
          </cell>
          <cell r="D277">
            <v>1137600</v>
          </cell>
          <cell r="E277">
            <v>1113213</v>
          </cell>
          <cell r="F277">
            <v>1242361</v>
          </cell>
          <cell r="G277">
            <v>1366570</v>
          </cell>
          <cell r="H277">
            <v>1050465</v>
          </cell>
          <cell r="I277">
            <v>622644</v>
          </cell>
          <cell r="J277">
            <v>397867</v>
          </cell>
          <cell r="K277">
            <v>177894</v>
          </cell>
          <cell r="L277">
            <v>8793888</v>
          </cell>
        </row>
        <row r="278">
          <cell r="A278" t="str">
            <v>New Jersey, 2013</v>
          </cell>
          <cell r="B278">
            <v>538320</v>
          </cell>
          <cell r="C278">
            <v>1142391</v>
          </cell>
          <cell r="D278">
            <v>1143322</v>
          </cell>
          <cell r="E278">
            <v>1122072</v>
          </cell>
          <cell r="F278">
            <v>1216613</v>
          </cell>
          <cell r="G278">
            <v>1369036</v>
          </cell>
          <cell r="H278">
            <v>1078717</v>
          </cell>
          <cell r="I278">
            <v>643652</v>
          </cell>
          <cell r="J278">
            <v>393736</v>
          </cell>
          <cell r="K278">
            <v>184430</v>
          </cell>
          <cell r="L278">
            <v>8832406</v>
          </cell>
        </row>
        <row r="279">
          <cell r="A279" t="str">
            <v>New Jersey, 2014</v>
          </cell>
          <cell r="B279">
            <v>536679</v>
          </cell>
          <cell r="C279">
            <v>1139360</v>
          </cell>
          <cell r="D279">
            <v>1148662</v>
          </cell>
          <cell r="E279">
            <v>1132705</v>
          </cell>
          <cell r="F279">
            <v>1201296</v>
          </cell>
          <cell r="G279">
            <v>1364408</v>
          </cell>
          <cell r="H279">
            <v>1107083</v>
          </cell>
          <cell r="I279">
            <v>669593</v>
          </cell>
          <cell r="J279">
            <v>389663</v>
          </cell>
          <cell r="K279">
            <v>188697</v>
          </cell>
          <cell r="L279">
            <v>8874374</v>
          </cell>
        </row>
        <row r="280">
          <cell r="A280" t="str">
            <v>New Jersey, 2015</v>
          </cell>
          <cell r="B280">
            <v>532954</v>
          </cell>
          <cell r="C280">
            <v>1130431</v>
          </cell>
          <cell r="D280">
            <v>1147500</v>
          </cell>
          <cell r="E280">
            <v>1140742</v>
          </cell>
          <cell r="F280">
            <v>1188729</v>
          </cell>
          <cell r="G280">
            <v>1352773</v>
          </cell>
          <cell r="H280">
            <v>1131039</v>
          </cell>
          <cell r="I280">
            <v>699333</v>
          </cell>
          <cell r="J280">
            <v>388818</v>
          </cell>
          <cell r="K280">
            <v>191619</v>
          </cell>
          <cell r="L280">
            <v>8904413</v>
          </cell>
        </row>
        <row r="281">
          <cell r="A281" t="str">
            <v>New Jersey, 2016</v>
          </cell>
          <cell r="B281">
            <v>524747</v>
          </cell>
          <cell r="C281">
            <v>1116586</v>
          </cell>
          <cell r="D281">
            <v>1142048</v>
          </cell>
          <cell r="E281">
            <v>1140935</v>
          </cell>
          <cell r="F281">
            <v>1161363</v>
          </cell>
          <cell r="G281">
            <v>1322252</v>
          </cell>
          <cell r="H281">
            <v>1142374</v>
          </cell>
          <cell r="I281">
            <v>720345</v>
          </cell>
          <cell r="J281">
            <v>387962</v>
          </cell>
          <cell r="K281">
            <v>193387</v>
          </cell>
          <cell r="L281">
            <v>8850952</v>
          </cell>
        </row>
        <row r="282">
          <cell r="A282" t="str">
            <v>New Jersey, 2017</v>
          </cell>
          <cell r="B282">
            <v>526716</v>
          </cell>
          <cell r="C282">
            <v>1119030</v>
          </cell>
          <cell r="D282">
            <v>1150716</v>
          </cell>
          <cell r="E282">
            <v>1151431</v>
          </cell>
          <cell r="F282">
            <v>1165156</v>
          </cell>
          <cell r="G282">
            <v>1317652</v>
          </cell>
          <cell r="H282">
            <v>1175461</v>
          </cell>
          <cell r="I282">
            <v>755476</v>
          </cell>
          <cell r="J282">
            <v>399788</v>
          </cell>
          <cell r="K282">
            <v>198735</v>
          </cell>
          <cell r="L282">
            <v>8960161</v>
          </cell>
        </row>
        <row r="283">
          <cell r="A283" t="str">
            <v>New Mexico, 2009</v>
          </cell>
          <cell r="B283">
            <v>145687</v>
          </cell>
          <cell r="C283">
            <v>271599</v>
          </cell>
          <cell r="D283">
            <v>289013</v>
          </cell>
          <cell r="E283">
            <v>263016</v>
          </cell>
          <cell r="F283">
            <v>254303</v>
          </cell>
          <cell r="G283">
            <v>275629</v>
          </cell>
          <cell r="H283">
            <v>217999</v>
          </cell>
          <cell r="I283">
            <v>132614</v>
          </cell>
          <cell r="J283">
            <v>84984</v>
          </cell>
          <cell r="K283">
            <v>31078</v>
          </cell>
          <cell r="L283">
            <v>1964860</v>
          </cell>
        </row>
        <row r="284">
          <cell r="A284" t="str">
            <v>New Mexico, 2010</v>
          </cell>
          <cell r="B284">
            <v>140916</v>
          </cell>
          <cell r="C284">
            <v>272927</v>
          </cell>
          <cell r="D284">
            <v>293813</v>
          </cell>
          <cell r="E284">
            <v>254439</v>
          </cell>
          <cell r="F284">
            <v>249431</v>
          </cell>
          <cell r="G284">
            <v>281558</v>
          </cell>
          <cell r="H284">
            <v>232545</v>
          </cell>
          <cell r="I284">
            <v>140594</v>
          </cell>
          <cell r="J284">
            <v>82197</v>
          </cell>
          <cell r="K284">
            <v>29584</v>
          </cell>
          <cell r="L284">
            <v>1978918</v>
          </cell>
        </row>
        <row r="285">
          <cell r="A285" t="str">
            <v>New Mexico, 2011</v>
          </cell>
          <cell r="B285">
            <v>142661</v>
          </cell>
          <cell r="C285">
            <v>278324</v>
          </cell>
          <cell r="D285">
            <v>288995</v>
          </cell>
          <cell r="E285">
            <v>258168</v>
          </cell>
          <cell r="F285">
            <v>247389</v>
          </cell>
          <cell r="G285">
            <v>284740</v>
          </cell>
          <cell r="H285">
            <v>244188</v>
          </cell>
          <cell r="I285">
            <v>145805</v>
          </cell>
          <cell r="J285">
            <v>82246</v>
          </cell>
          <cell r="K285">
            <v>30365</v>
          </cell>
          <cell r="L285">
            <v>2004554</v>
          </cell>
        </row>
        <row r="286">
          <cell r="A286" t="str">
            <v>New Mexico, 2012</v>
          </cell>
          <cell r="B286">
            <v>140864</v>
          </cell>
          <cell r="C286">
            <v>277584</v>
          </cell>
          <cell r="D286">
            <v>287006</v>
          </cell>
          <cell r="E286">
            <v>262901</v>
          </cell>
          <cell r="F286">
            <v>244992</v>
          </cell>
          <cell r="G286">
            <v>279330</v>
          </cell>
          <cell r="H286">
            <v>247246</v>
          </cell>
          <cell r="I286">
            <v>147977</v>
          </cell>
          <cell r="J286">
            <v>82322</v>
          </cell>
          <cell r="K286">
            <v>31485</v>
          </cell>
          <cell r="L286">
            <v>2000606</v>
          </cell>
        </row>
        <row r="287">
          <cell r="A287" t="str">
            <v>New Mexico, 2013</v>
          </cell>
          <cell r="B287">
            <v>138268</v>
          </cell>
          <cell r="C287">
            <v>277628</v>
          </cell>
          <cell r="D287">
            <v>284647</v>
          </cell>
          <cell r="E287">
            <v>265291</v>
          </cell>
          <cell r="F287">
            <v>242983</v>
          </cell>
          <cell r="G287">
            <v>275396</v>
          </cell>
          <cell r="H287">
            <v>252979</v>
          </cell>
          <cell r="I287">
            <v>155930</v>
          </cell>
          <cell r="J287">
            <v>85139</v>
          </cell>
          <cell r="K287">
            <v>32651</v>
          </cell>
          <cell r="L287">
            <v>2011033</v>
          </cell>
        </row>
        <row r="288">
          <cell r="A288" t="str">
            <v>New Mexico, 2014</v>
          </cell>
          <cell r="B288">
            <v>133557</v>
          </cell>
          <cell r="C288">
            <v>273952</v>
          </cell>
          <cell r="D288">
            <v>281611</v>
          </cell>
          <cell r="E288">
            <v>262097</v>
          </cell>
          <cell r="F288">
            <v>236109</v>
          </cell>
          <cell r="G288">
            <v>264771</v>
          </cell>
          <cell r="H288">
            <v>253233</v>
          </cell>
          <cell r="I288">
            <v>161093</v>
          </cell>
          <cell r="J288">
            <v>86706</v>
          </cell>
          <cell r="K288">
            <v>31754</v>
          </cell>
          <cell r="L288">
            <v>1983190</v>
          </cell>
        </row>
        <row r="289">
          <cell r="A289" t="str">
            <v>New Mexico, 2015</v>
          </cell>
          <cell r="B289">
            <v>128775</v>
          </cell>
          <cell r="C289">
            <v>266279</v>
          </cell>
          <cell r="D289">
            <v>272575</v>
          </cell>
          <cell r="E289">
            <v>260684</v>
          </cell>
          <cell r="F289">
            <v>229149</v>
          </cell>
          <cell r="G289">
            <v>252430</v>
          </cell>
          <cell r="H289">
            <v>248135</v>
          </cell>
          <cell r="I289">
            <v>163623</v>
          </cell>
          <cell r="J289">
            <v>85487</v>
          </cell>
          <cell r="K289">
            <v>31939</v>
          </cell>
          <cell r="L289">
            <v>1938740</v>
          </cell>
        </row>
        <row r="290">
          <cell r="A290" t="str">
            <v>New Mexico, 2016</v>
          </cell>
          <cell r="B290">
            <v>126214</v>
          </cell>
          <cell r="C290">
            <v>269789</v>
          </cell>
          <cell r="D290">
            <v>276932</v>
          </cell>
          <cell r="E290">
            <v>264835</v>
          </cell>
          <cell r="F290">
            <v>236396</v>
          </cell>
          <cell r="G290">
            <v>253821</v>
          </cell>
          <cell r="H290">
            <v>257382</v>
          </cell>
          <cell r="I290">
            <v>176863</v>
          </cell>
          <cell r="J290">
            <v>88405</v>
          </cell>
          <cell r="K290">
            <v>33446</v>
          </cell>
          <cell r="L290">
            <v>1983997</v>
          </cell>
        </row>
        <row r="291">
          <cell r="A291" t="str">
            <v>New Mexico, 2017</v>
          </cell>
          <cell r="B291">
            <v>129431</v>
          </cell>
          <cell r="C291">
            <v>276486</v>
          </cell>
          <cell r="D291">
            <v>281225</v>
          </cell>
          <cell r="E291">
            <v>273489</v>
          </cell>
          <cell r="F291">
            <v>239033</v>
          </cell>
          <cell r="G291">
            <v>250755</v>
          </cell>
          <cell r="H291">
            <v>260644</v>
          </cell>
          <cell r="I291">
            <v>183609</v>
          </cell>
          <cell r="J291">
            <v>92064</v>
          </cell>
          <cell r="K291">
            <v>35046</v>
          </cell>
          <cell r="L291">
            <v>2021782</v>
          </cell>
        </row>
        <row r="292">
          <cell r="A292" t="str">
            <v>New York, 2009</v>
          </cell>
          <cell r="B292">
            <v>1218883</v>
          </cell>
          <cell r="C292">
            <v>2458885</v>
          </cell>
          <cell r="D292">
            <v>2697086</v>
          </cell>
          <cell r="E292">
            <v>2607136</v>
          </cell>
          <cell r="F292">
            <v>2835922</v>
          </cell>
          <cell r="G292">
            <v>2882213</v>
          </cell>
          <cell r="H292">
            <v>2162933</v>
          </cell>
          <cell r="I292">
            <v>1304993</v>
          </cell>
          <cell r="J292">
            <v>891491</v>
          </cell>
          <cell r="K292">
            <v>365827</v>
          </cell>
          <cell r="L292">
            <v>19423896</v>
          </cell>
        </row>
        <row r="293">
          <cell r="A293" t="str">
            <v>New York, 2010</v>
          </cell>
          <cell r="B293">
            <v>1160338</v>
          </cell>
          <cell r="C293">
            <v>2408397</v>
          </cell>
          <cell r="D293">
            <v>2752965</v>
          </cell>
          <cell r="E293">
            <v>2606555</v>
          </cell>
          <cell r="F293">
            <v>2726523</v>
          </cell>
          <cell r="G293">
            <v>2837310</v>
          </cell>
          <cell r="H293">
            <v>2192212</v>
          </cell>
          <cell r="I293">
            <v>1306544</v>
          </cell>
          <cell r="J293">
            <v>883286</v>
          </cell>
          <cell r="K293">
            <v>366707</v>
          </cell>
          <cell r="L293">
            <v>19229752</v>
          </cell>
        </row>
        <row r="294">
          <cell r="A294" t="str">
            <v>New York, 2011</v>
          </cell>
          <cell r="B294">
            <v>1153898</v>
          </cell>
          <cell r="C294">
            <v>2373941</v>
          </cell>
          <cell r="D294">
            <v>2741884</v>
          </cell>
          <cell r="E294">
            <v>2622821</v>
          </cell>
          <cell r="F294">
            <v>2658782</v>
          </cell>
          <cell r="G294">
            <v>2833717</v>
          </cell>
          <cell r="H294">
            <v>2245099</v>
          </cell>
          <cell r="I294">
            <v>1331731</v>
          </cell>
          <cell r="J294">
            <v>873303</v>
          </cell>
          <cell r="K294">
            <v>375749</v>
          </cell>
          <cell r="L294">
            <v>19219235</v>
          </cell>
        </row>
        <row r="295">
          <cell r="A295" t="str">
            <v>New York, 2012</v>
          </cell>
          <cell r="B295">
            <v>1145771</v>
          </cell>
          <cell r="C295">
            <v>2339083</v>
          </cell>
          <cell r="D295">
            <v>2735688</v>
          </cell>
          <cell r="E295">
            <v>2644958</v>
          </cell>
          <cell r="F295">
            <v>2589109</v>
          </cell>
          <cell r="G295">
            <v>2816160</v>
          </cell>
          <cell r="H295">
            <v>2276075</v>
          </cell>
          <cell r="I295">
            <v>1358580</v>
          </cell>
          <cell r="J295">
            <v>857508</v>
          </cell>
          <cell r="K295">
            <v>385539</v>
          </cell>
          <cell r="L295">
            <v>19157970</v>
          </cell>
        </row>
        <row r="296">
          <cell r="A296" t="str">
            <v>New York, 2013</v>
          </cell>
          <cell r="B296">
            <v>1163672</v>
          </cell>
          <cell r="C296">
            <v>2349348</v>
          </cell>
          <cell r="D296">
            <v>2746894</v>
          </cell>
          <cell r="E296">
            <v>2709816</v>
          </cell>
          <cell r="F296">
            <v>2567695</v>
          </cell>
          <cell r="G296">
            <v>2843792</v>
          </cell>
          <cell r="H296">
            <v>2360342</v>
          </cell>
          <cell r="I296">
            <v>1422356</v>
          </cell>
          <cell r="J296">
            <v>866851</v>
          </cell>
          <cell r="K296">
            <v>400323</v>
          </cell>
          <cell r="L296">
            <v>19427394</v>
          </cell>
        </row>
        <row r="297">
          <cell r="A297" t="str">
            <v>New York, 2014</v>
          </cell>
          <cell r="B297">
            <v>1165413</v>
          </cell>
          <cell r="C297">
            <v>2334876</v>
          </cell>
          <cell r="D297">
            <v>2732522</v>
          </cell>
          <cell r="E297">
            <v>2749849</v>
          </cell>
          <cell r="F297">
            <v>2540864</v>
          </cell>
          <cell r="G297">
            <v>2826419</v>
          </cell>
          <cell r="H297">
            <v>2403641</v>
          </cell>
          <cell r="I297">
            <v>1471828</v>
          </cell>
          <cell r="J297">
            <v>858467</v>
          </cell>
          <cell r="K297">
            <v>410280</v>
          </cell>
          <cell r="L297">
            <v>19501973</v>
          </cell>
        </row>
        <row r="298">
          <cell r="A298" t="str">
            <v>New York, 2015</v>
          </cell>
          <cell r="B298">
            <v>1171362</v>
          </cell>
          <cell r="C298">
            <v>2315783</v>
          </cell>
          <cell r="D298">
            <v>2707202</v>
          </cell>
          <cell r="E298">
            <v>2789848</v>
          </cell>
          <cell r="F298">
            <v>2519401</v>
          </cell>
          <cell r="G298">
            <v>2800224</v>
          </cell>
          <cell r="H298">
            <v>2444598</v>
          </cell>
          <cell r="I298">
            <v>1524701</v>
          </cell>
          <cell r="J298">
            <v>854349</v>
          </cell>
          <cell r="K298">
            <v>414236</v>
          </cell>
          <cell r="L298">
            <v>19540557</v>
          </cell>
        </row>
        <row r="299">
          <cell r="A299" t="str">
            <v>New York, 2016</v>
          </cell>
          <cell r="B299">
            <v>1167959</v>
          </cell>
          <cell r="C299">
            <v>2312763</v>
          </cell>
          <cell r="D299">
            <v>2692546</v>
          </cell>
          <cell r="E299">
            <v>2826305</v>
          </cell>
          <cell r="F299">
            <v>2499326</v>
          </cell>
          <cell r="G299">
            <v>2772646</v>
          </cell>
          <cell r="H299">
            <v>2491968</v>
          </cell>
          <cell r="I299">
            <v>1595210</v>
          </cell>
          <cell r="J299">
            <v>865897</v>
          </cell>
          <cell r="K299">
            <v>424899</v>
          </cell>
          <cell r="L299">
            <v>19649831</v>
          </cell>
        </row>
        <row r="300">
          <cell r="A300" t="str">
            <v>New York, 2017</v>
          </cell>
          <cell r="B300">
            <v>1172209</v>
          </cell>
          <cell r="C300">
            <v>2290915</v>
          </cell>
          <cell r="D300">
            <v>2643909</v>
          </cell>
          <cell r="E300">
            <v>2869407</v>
          </cell>
          <cell r="F300">
            <v>2473844</v>
          </cell>
          <cell r="G300">
            <v>2729152</v>
          </cell>
          <cell r="H300">
            <v>2519908</v>
          </cell>
          <cell r="I300">
            <v>1660542</v>
          </cell>
          <cell r="J300">
            <v>887169</v>
          </cell>
          <cell r="K300">
            <v>434348</v>
          </cell>
          <cell r="L300">
            <v>19681403</v>
          </cell>
        </row>
        <row r="301">
          <cell r="A301" t="str">
            <v>North Carolina, 2009</v>
          </cell>
          <cell r="B301">
            <v>629909</v>
          </cell>
          <cell r="C301">
            <v>1194009</v>
          </cell>
          <cell r="D301">
            <v>1259851</v>
          </cell>
          <cell r="E301">
            <v>1200419</v>
          </cell>
          <cell r="F301">
            <v>1313076</v>
          </cell>
          <cell r="G301">
            <v>1275393</v>
          </cell>
          <cell r="H301">
            <v>997469</v>
          </cell>
          <cell r="I301">
            <v>600751</v>
          </cell>
          <cell r="J301">
            <v>378448</v>
          </cell>
          <cell r="K301">
            <v>132036</v>
          </cell>
          <cell r="L301">
            <v>8979738</v>
          </cell>
        </row>
        <row r="302">
          <cell r="A302" t="str">
            <v>North Carolina, 2010</v>
          </cell>
          <cell r="B302">
            <v>619591</v>
          </cell>
          <cell r="C302">
            <v>1231390</v>
          </cell>
          <cell r="D302">
            <v>1287164</v>
          </cell>
          <cell r="E302">
            <v>1216094</v>
          </cell>
          <cell r="F302">
            <v>1332726</v>
          </cell>
          <cell r="G302">
            <v>1323206</v>
          </cell>
          <cell r="H302">
            <v>1061687</v>
          </cell>
          <cell r="I302">
            <v>646354</v>
          </cell>
          <cell r="J302">
            <v>379149</v>
          </cell>
          <cell r="K302">
            <v>134015</v>
          </cell>
          <cell r="L302">
            <v>9227899</v>
          </cell>
        </row>
        <row r="303">
          <cell r="A303" t="str">
            <v>North Carolina, 2011</v>
          </cell>
          <cell r="B303">
            <v>619098</v>
          </cell>
          <cell r="C303">
            <v>1236626</v>
          </cell>
          <cell r="D303">
            <v>1293501</v>
          </cell>
          <cell r="E303">
            <v>1217304</v>
          </cell>
          <cell r="F303">
            <v>1317107</v>
          </cell>
          <cell r="G303">
            <v>1327170</v>
          </cell>
          <cell r="H303">
            <v>1086489</v>
          </cell>
          <cell r="I303">
            <v>659006</v>
          </cell>
          <cell r="J303">
            <v>380528</v>
          </cell>
          <cell r="K303">
            <v>137428</v>
          </cell>
          <cell r="L303">
            <v>9277245</v>
          </cell>
        </row>
        <row r="304">
          <cell r="A304" t="str">
            <v>North Carolina, 2012</v>
          </cell>
          <cell r="B304">
            <v>616004</v>
          </cell>
          <cell r="C304">
            <v>1242183</v>
          </cell>
          <cell r="D304">
            <v>1303606</v>
          </cell>
          <cell r="E304">
            <v>1224602</v>
          </cell>
          <cell r="F304">
            <v>1302496</v>
          </cell>
          <cell r="G304">
            <v>1326575</v>
          </cell>
          <cell r="H304">
            <v>1109865</v>
          </cell>
          <cell r="I304">
            <v>684590</v>
          </cell>
          <cell r="J304">
            <v>381927</v>
          </cell>
          <cell r="K304">
            <v>140137</v>
          </cell>
          <cell r="L304">
            <v>9333193</v>
          </cell>
        </row>
        <row r="305">
          <cell r="A305" t="str">
            <v>North Carolina, 2013</v>
          </cell>
          <cell r="B305">
            <v>616114</v>
          </cell>
          <cell r="C305">
            <v>1265316</v>
          </cell>
          <cell r="D305">
            <v>1324359</v>
          </cell>
          <cell r="E305">
            <v>1237631</v>
          </cell>
          <cell r="F305">
            <v>1302943</v>
          </cell>
          <cell r="G305">
            <v>1340570</v>
          </cell>
          <cell r="H305">
            <v>1142108</v>
          </cell>
          <cell r="I305">
            <v>721115</v>
          </cell>
          <cell r="J305">
            <v>388026</v>
          </cell>
          <cell r="K305">
            <v>147259</v>
          </cell>
          <cell r="L305">
            <v>9483297</v>
          </cell>
        </row>
        <row r="306">
          <cell r="A306" t="str">
            <v>North Carolina, 2014</v>
          </cell>
          <cell r="B306">
            <v>609768</v>
          </cell>
          <cell r="C306">
            <v>1268529</v>
          </cell>
          <cell r="D306">
            <v>1345507</v>
          </cell>
          <cell r="E306">
            <v>1248195</v>
          </cell>
          <cell r="F306">
            <v>1292676</v>
          </cell>
          <cell r="G306">
            <v>1341530</v>
          </cell>
          <cell r="H306">
            <v>1174522</v>
          </cell>
          <cell r="I306">
            <v>764728</v>
          </cell>
          <cell r="J306">
            <v>400204</v>
          </cell>
          <cell r="K306">
            <v>155903</v>
          </cell>
          <cell r="L306">
            <v>9599043</v>
          </cell>
        </row>
        <row r="307">
          <cell r="A307" t="str">
            <v>North Carolina, 2015</v>
          </cell>
          <cell r="B307">
            <v>570440</v>
          </cell>
          <cell r="C307">
            <v>1200433</v>
          </cell>
          <cell r="D307">
            <v>1271594</v>
          </cell>
          <cell r="E307">
            <v>1189601</v>
          </cell>
          <cell r="F307">
            <v>1213119</v>
          </cell>
          <cell r="G307">
            <v>1263753</v>
          </cell>
          <cell r="H307">
            <v>1121046</v>
          </cell>
          <cell r="I307">
            <v>744323</v>
          </cell>
          <cell r="J307">
            <v>379859</v>
          </cell>
          <cell r="K307">
            <v>143967</v>
          </cell>
          <cell r="L307">
            <v>9097651</v>
          </cell>
        </row>
        <row r="308">
          <cell r="A308" t="str">
            <v>North Carolina, 2016</v>
          </cell>
          <cell r="B308">
            <v>580098</v>
          </cell>
          <cell r="C308">
            <v>1236937</v>
          </cell>
          <cell r="D308">
            <v>1301212</v>
          </cell>
          <cell r="E308">
            <v>1242804</v>
          </cell>
          <cell r="F308">
            <v>1245658</v>
          </cell>
          <cell r="G308">
            <v>1305545</v>
          </cell>
          <cell r="H308">
            <v>1172689</v>
          </cell>
          <cell r="I308">
            <v>796633</v>
          </cell>
          <cell r="J308">
            <v>399921</v>
          </cell>
          <cell r="K308">
            <v>152526</v>
          </cell>
          <cell r="L308">
            <v>9433815</v>
          </cell>
        </row>
        <row r="309">
          <cell r="A309" t="str">
            <v>North Carolina, 2017</v>
          </cell>
          <cell r="B309">
            <v>595548</v>
          </cell>
          <cell r="C309">
            <v>1271900</v>
          </cell>
          <cell r="D309">
            <v>1349656</v>
          </cell>
          <cell r="E309">
            <v>1298813</v>
          </cell>
          <cell r="F309">
            <v>1276498</v>
          </cell>
          <cell r="G309">
            <v>1349996</v>
          </cell>
          <cell r="H309">
            <v>1244732</v>
          </cell>
          <cell r="I309">
            <v>877063</v>
          </cell>
          <cell r="J309">
            <v>429901</v>
          </cell>
          <cell r="K309">
            <v>161974</v>
          </cell>
          <cell r="L309">
            <v>9856081</v>
          </cell>
        </row>
        <row r="310">
          <cell r="A310" t="str">
            <v>North Dakota, 2009</v>
          </cell>
          <cell r="B310">
            <v>39270</v>
          </cell>
          <cell r="C310">
            <v>73633</v>
          </cell>
          <cell r="D310">
            <v>110414</v>
          </cell>
          <cell r="E310">
            <v>75394</v>
          </cell>
          <cell r="F310">
            <v>72780</v>
          </cell>
          <cell r="G310">
            <v>88504</v>
          </cell>
          <cell r="H310">
            <v>65287</v>
          </cell>
          <cell r="I310">
            <v>40963</v>
          </cell>
          <cell r="J310">
            <v>32570</v>
          </cell>
          <cell r="K310">
            <v>15287</v>
          </cell>
          <cell r="L310">
            <v>614109</v>
          </cell>
        </row>
        <row r="311">
          <cell r="A311" t="str">
            <v>North Dakota, 2010</v>
          </cell>
          <cell r="B311">
            <v>35890</v>
          </cell>
          <cell r="C311">
            <v>68442</v>
          </cell>
          <cell r="D311">
            <v>86949</v>
          </cell>
          <cell r="E311">
            <v>70882</v>
          </cell>
          <cell r="F311">
            <v>66390</v>
          </cell>
          <cell r="G311">
            <v>82624</v>
          </cell>
          <cell r="H311">
            <v>64632</v>
          </cell>
          <cell r="I311">
            <v>38954</v>
          </cell>
          <cell r="J311">
            <v>29010</v>
          </cell>
          <cell r="K311">
            <v>13627</v>
          </cell>
          <cell r="L311">
            <v>557726</v>
          </cell>
        </row>
        <row r="312">
          <cell r="A312" t="str">
            <v>North Dakota, 2011</v>
          </cell>
          <cell r="B312">
            <v>39151</v>
          </cell>
          <cell r="C312">
            <v>77411</v>
          </cell>
          <cell r="D312">
            <v>94356</v>
          </cell>
          <cell r="E312">
            <v>76638</v>
          </cell>
          <cell r="F312">
            <v>74861</v>
          </cell>
          <cell r="G312">
            <v>96680</v>
          </cell>
          <cell r="H312">
            <v>81509</v>
          </cell>
          <cell r="I312">
            <v>50251</v>
          </cell>
          <cell r="J312">
            <v>37770</v>
          </cell>
          <cell r="K312">
            <v>16865</v>
          </cell>
          <cell r="L312">
            <v>645644</v>
          </cell>
        </row>
        <row r="313">
          <cell r="A313" t="str">
            <v>North Dakota, 2012</v>
          </cell>
          <cell r="B313">
            <v>41606</v>
          </cell>
          <cell r="C313">
            <v>76561</v>
          </cell>
          <cell r="D313">
            <v>104195</v>
          </cell>
          <cell r="E313">
            <v>86355</v>
          </cell>
          <cell r="F313">
            <v>72494</v>
          </cell>
          <cell r="G313">
            <v>90833</v>
          </cell>
          <cell r="H313">
            <v>78683</v>
          </cell>
          <cell r="I313">
            <v>46126</v>
          </cell>
          <cell r="J313">
            <v>31812</v>
          </cell>
          <cell r="K313">
            <v>15032</v>
          </cell>
          <cell r="L313">
            <v>643974</v>
          </cell>
        </row>
        <row r="314">
          <cell r="A314" t="str">
            <v>North Dakota, 2013</v>
          </cell>
          <cell r="B314">
            <v>41666</v>
          </cell>
          <cell r="C314">
            <v>76956</v>
          </cell>
          <cell r="D314">
            <v>104395</v>
          </cell>
          <cell r="E314">
            <v>86964</v>
          </cell>
          <cell r="F314">
            <v>70819</v>
          </cell>
          <cell r="G314">
            <v>86351</v>
          </cell>
          <cell r="H314">
            <v>78743</v>
          </cell>
          <cell r="I314">
            <v>45156</v>
          </cell>
          <cell r="J314">
            <v>30782</v>
          </cell>
          <cell r="K314">
            <v>14720</v>
          </cell>
          <cell r="L314">
            <v>636437</v>
          </cell>
        </row>
        <row r="315">
          <cell r="A315" t="str">
            <v>North Dakota, 2014</v>
          </cell>
          <cell r="B315">
            <v>42169</v>
          </cell>
          <cell r="C315">
            <v>77327</v>
          </cell>
          <cell r="D315">
            <v>104333</v>
          </cell>
          <cell r="E315">
            <v>88800</v>
          </cell>
          <cell r="F315">
            <v>70837</v>
          </cell>
          <cell r="G315">
            <v>80562</v>
          </cell>
          <cell r="H315">
            <v>75818</v>
          </cell>
          <cell r="I315">
            <v>44117</v>
          </cell>
          <cell r="J315">
            <v>28289</v>
          </cell>
          <cell r="K315">
            <v>13301</v>
          </cell>
          <cell r="L315">
            <v>625854</v>
          </cell>
        </row>
        <row r="316">
          <cell r="A316" t="str">
            <v>North Dakota, 2015</v>
          </cell>
          <cell r="B316">
            <v>43127</v>
          </cell>
          <cell r="C316">
            <v>78364</v>
          </cell>
          <cell r="D316">
            <v>105296</v>
          </cell>
          <cell r="E316">
            <v>94524</v>
          </cell>
          <cell r="F316">
            <v>73529</v>
          </cell>
          <cell r="G316">
            <v>82788</v>
          </cell>
          <cell r="H316">
            <v>81550</v>
          </cell>
          <cell r="I316">
            <v>47614</v>
          </cell>
          <cell r="J316">
            <v>29220</v>
          </cell>
          <cell r="K316">
            <v>14828</v>
          </cell>
          <cell r="L316">
            <v>650926</v>
          </cell>
        </row>
        <row r="317">
          <cell r="A317" t="str">
            <v>North Dakota, 2016</v>
          </cell>
          <cell r="B317">
            <v>38736</v>
          </cell>
          <cell r="C317">
            <v>70025</v>
          </cell>
          <cell r="D317">
            <v>86561</v>
          </cell>
          <cell r="E317">
            <v>82505</v>
          </cell>
          <cell r="F317">
            <v>64851</v>
          </cell>
          <cell r="G317">
            <v>70500</v>
          </cell>
          <cell r="H317">
            <v>71653</v>
          </cell>
          <cell r="I317">
            <v>43108</v>
          </cell>
          <cell r="J317">
            <v>25397</v>
          </cell>
          <cell r="K317">
            <v>13551</v>
          </cell>
          <cell r="L317">
            <v>566582</v>
          </cell>
        </row>
        <row r="318">
          <cell r="A318" t="str">
            <v>North Dakota, 2017</v>
          </cell>
          <cell r="B318">
            <v>46750</v>
          </cell>
          <cell r="C318">
            <v>84566</v>
          </cell>
          <cell r="D318">
            <v>110214</v>
          </cell>
          <cell r="E318">
            <v>103041</v>
          </cell>
          <cell r="F318">
            <v>79225</v>
          </cell>
          <cell r="G318">
            <v>82112</v>
          </cell>
          <cell r="H318">
            <v>85882</v>
          </cell>
          <cell r="I318">
            <v>54624</v>
          </cell>
          <cell r="J318">
            <v>31298</v>
          </cell>
          <cell r="K318">
            <v>16103</v>
          </cell>
          <cell r="L318">
            <v>693815</v>
          </cell>
        </row>
        <row r="319">
          <cell r="A319" t="str">
            <v>Ohio, 2009</v>
          </cell>
          <cell r="B319">
            <v>737238</v>
          </cell>
          <cell r="C319">
            <v>1520468</v>
          </cell>
          <cell r="D319">
            <v>1550589</v>
          </cell>
          <cell r="E319">
            <v>1462750</v>
          </cell>
          <cell r="F319">
            <v>1585348</v>
          </cell>
          <cell r="G319">
            <v>1737750</v>
          </cell>
          <cell r="H319">
            <v>1296381</v>
          </cell>
          <cell r="I319">
            <v>793429</v>
          </cell>
          <cell r="J319">
            <v>551716</v>
          </cell>
          <cell r="K319">
            <v>212150</v>
          </cell>
          <cell r="L319">
            <v>11448785</v>
          </cell>
        </row>
        <row r="320">
          <cell r="A320" t="str">
            <v>Ohio, 2010</v>
          </cell>
          <cell r="B320">
            <v>719474</v>
          </cell>
          <cell r="C320">
            <v>1525643</v>
          </cell>
          <cell r="D320">
            <v>1597195</v>
          </cell>
          <cell r="E320">
            <v>1405345</v>
          </cell>
          <cell r="F320">
            <v>1531887</v>
          </cell>
          <cell r="G320">
            <v>1729044</v>
          </cell>
          <cell r="H320">
            <v>1353102</v>
          </cell>
          <cell r="I320">
            <v>810536</v>
          </cell>
          <cell r="J320">
            <v>546575</v>
          </cell>
          <cell r="K320">
            <v>215875</v>
          </cell>
          <cell r="L320">
            <v>11437087</v>
          </cell>
        </row>
        <row r="321">
          <cell r="A321" t="str">
            <v>Ohio, 2011</v>
          </cell>
          <cell r="B321">
            <v>715621</v>
          </cell>
          <cell r="C321">
            <v>1514722</v>
          </cell>
          <cell r="D321">
            <v>1570005</v>
          </cell>
          <cell r="E321">
            <v>1405727</v>
          </cell>
          <cell r="F321">
            <v>1500654</v>
          </cell>
          <cell r="G321">
            <v>1725323</v>
          </cell>
          <cell r="H321">
            <v>1398257</v>
          </cell>
          <cell r="I321">
            <v>826622</v>
          </cell>
          <cell r="J321">
            <v>541111</v>
          </cell>
          <cell r="K321">
            <v>221120</v>
          </cell>
          <cell r="L321">
            <v>11423648</v>
          </cell>
        </row>
        <row r="322">
          <cell r="A322" t="str">
            <v>Ohio, 2012</v>
          </cell>
          <cell r="B322">
            <v>703302</v>
          </cell>
          <cell r="C322">
            <v>1500267</v>
          </cell>
          <cell r="D322">
            <v>1567715</v>
          </cell>
          <cell r="E322">
            <v>1409461</v>
          </cell>
          <cell r="F322">
            <v>1467493</v>
          </cell>
          <cell r="G322">
            <v>1706275</v>
          </cell>
          <cell r="H322">
            <v>1439029</v>
          </cell>
          <cell r="I322">
            <v>850561</v>
          </cell>
          <cell r="J322">
            <v>538194</v>
          </cell>
          <cell r="K322">
            <v>228889</v>
          </cell>
          <cell r="L322">
            <v>11411140</v>
          </cell>
        </row>
        <row r="323">
          <cell r="A323" t="str">
            <v>Ohio, 2013</v>
          </cell>
          <cell r="B323">
            <v>680530</v>
          </cell>
          <cell r="C323">
            <v>1456269</v>
          </cell>
          <cell r="D323">
            <v>1533081</v>
          </cell>
          <cell r="E323">
            <v>1380785</v>
          </cell>
          <cell r="F323">
            <v>1405677</v>
          </cell>
          <cell r="G323">
            <v>1642575</v>
          </cell>
          <cell r="H323">
            <v>1442228</v>
          </cell>
          <cell r="I323">
            <v>856028</v>
          </cell>
          <cell r="J323">
            <v>520970</v>
          </cell>
          <cell r="K323">
            <v>228222</v>
          </cell>
          <cell r="L323">
            <v>11150800</v>
          </cell>
        </row>
        <row r="324">
          <cell r="A324" t="str">
            <v>Ohio, 2014</v>
          </cell>
          <cell r="B324">
            <v>691006</v>
          </cell>
          <cell r="C324">
            <v>1480248</v>
          </cell>
          <cell r="D324">
            <v>1560556</v>
          </cell>
          <cell r="E324">
            <v>1424612</v>
          </cell>
          <cell r="F324">
            <v>1421440</v>
          </cell>
          <cell r="G324">
            <v>1650827</v>
          </cell>
          <cell r="H324">
            <v>1508951</v>
          </cell>
          <cell r="I324">
            <v>911091</v>
          </cell>
          <cell r="J324">
            <v>530557</v>
          </cell>
          <cell r="K324">
            <v>238226</v>
          </cell>
          <cell r="L324">
            <v>11417770</v>
          </cell>
        </row>
        <row r="325">
          <cell r="A325" t="str">
            <v>Ohio, 2015</v>
          </cell>
          <cell r="B325">
            <v>659679</v>
          </cell>
          <cell r="C325">
            <v>1406858</v>
          </cell>
          <cell r="D325">
            <v>1476515</v>
          </cell>
          <cell r="E325">
            <v>1380236</v>
          </cell>
          <cell r="F325">
            <v>1349528</v>
          </cell>
          <cell r="G325">
            <v>1550680</v>
          </cell>
          <cell r="H325">
            <v>1470479</v>
          </cell>
          <cell r="I325">
            <v>910002</v>
          </cell>
          <cell r="J325">
            <v>509106</v>
          </cell>
          <cell r="K325">
            <v>235303</v>
          </cell>
          <cell r="L325">
            <v>10950051</v>
          </cell>
        </row>
        <row r="326">
          <cell r="A326" t="str">
            <v>Ohio, 2016</v>
          </cell>
          <cell r="B326">
            <v>669524</v>
          </cell>
          <cell r="C326">
            <v>1420815</v>
          </cell>
          <cell r="D326">
            <v>1506813</v>
          </cell>
          <cell r="E326">
            <v>1418934</v>
          </cell>
          <cell r="F326">
            <v>1353836</v>
          </cell>
          <cell r="G326">
            <v>1543719</v>
          </cell>
          <cell r="H326">
            <v>1513119</v>
          </cell>
          <cell r="I326">
            <v>970677</v>
          </cell>
          <cell r="J326">
            <v>520676</v>
          </cell>
          <cell r="K326">
            <v>241762</v>
          </cell>
          <cell r="L326">
            <v>11158982</v>
          </cell>
        </row>
        <row r="327">
          <cell r="A327" t="str">
            <v>Ohio, 2017</v>
          </cell>
          <cell r="B327">
            <v>669001</v>
          </cell>
          <cell r="C327">
            <v>1407345</v>
          </cell>
          <cell r="D327">
            <v>1501174</v>
          </cell>
          <cell r="E327">
            <v>1430699</v>
          </cell>
          <cell r="F327">
            <v>1340176</v>
          </cell>
          <cell r="G327">
            <v>1509323</v>
          </cell>
          <cell r="H327">
            <v>1523495</v>
          </cell>
          <cell r="I327">
            <v>1000324</v>
          </cell>
          <cell r="J327">
            <v>524811</v>
          </cell>
          <cell r="K327">
            <v>243371</v>
          </cell>
          <cell r="L327">
            <v>11149719</v>
          </cell>
        </row>
        <row r="328">
          <cell r="A328" t="str">
            <v>Oklahoma, 2009</v>
          </cell>
          <cell r="B328">
            <v>258216</v>
          </cell>
          <cell r="C328">
            <v>484270</v>
          </cell>
          <cell r="D328">
            <v>535194</v>
          </cell>
          <cell r="E328">
            <v>477060</v>
          </cell>
          <cell r="F328">
            <v>460881</v>
          </cell>
          <cell r="G328">
            <v>500843</v>
          </cell>
          <cell r="H328">
            <v>391961</v>
          </cell>
          <cell r="I328">
            <v>252410</v>
          </cell>
          <cell r="J328">
            <v>164487</v>
          </cell>
          <cell r="K328">
            <v>60690</v>
          </cell>
          <cell r="L328">
            <v>3585543</v>
          </cell>
        </row>
        <row r="329">
          <cell r="A329" t="str">
            <v>Oklahoma, 2010</v>
          </cell>
          <cell r="B329">
            <v>252828</v>
          </cell>
          <cell r="C329">
            <v>493406</v>
          </cell>
          <cell r="D329">
            <v>530225</v>
          </cell>
          <cell r="E329">
            <v>476773</v>
          </cell>
          <cell r="F329">
            <v>460598</v>
          </cell>
          <cell r="G329">
            <v>511278</v>
          </cell>
          <cell r="H329">
            <v>409648</v>
          </cell>
          <cell r="I329">
            <v>261883</v>
          </cell>
          <cell r="J329">
            <v>158691</v>
          </cell>
          <cell r="K329">
            <v>58653</v>
          </cell>
          <cell r="L329">
            <v>3615036</v>
          </cell>
        </row>
        <row r="330">
          <cell r="A330" t="str">
            <v>Oklahoma, 2011</v>
          </cell>
          <cell r="B330">
            <v>246471</v>
          </cell>
          <cell r="C330">
            <v>478775</v>
          </cell>
          <cell r="D330">
            <v>508186</v>
          </cell>
          <cell r="E330">
            <v>471822</v>
          </cell>
          <cell r="F330">
            <v>442658</v>
          </cell>
          <cell r="G330">
            <v>493919</v>
          </cell>
          <cell r="H330">
            <v>405396</v>
          </cell>
          <cell r="I330">
            <v>256838</v>
          </cell>
          <cell r="J330">
            <v>153657</v>
          </cell>
          <cell r="K330">
            <v>56428</v>
          </cell>
          <cell r="L330">
            <v>3516036</v>
          </cell>
        </row>
        <row r="331">
          <cell r="A331" t="str">
            <v>Oklahoma, 2012</v>
          </cell>
          <cell r="B331">
            <v>257632</v>
          </cell>
          <cell r="C331">
            <v>506261</v>
          </cell>
          <cell r="D331">
            <v>530682</v>
          </cell>
          <cell r="E331">
            <v>496946</v>
          </cell>
          <cell r="F331">
            <v>457709</v>
          </cell>
          <cell r="G331">
            <v>512659</v>
          </cell>
          <cell r="H331">
            <v>435932</v>
          </cell>
          <cell r="I331">
            <v>277991</v>
          </cell>
          <cell r="J331">
            <v>161881</v>
          </cell>
          <cell r="K331">
            <v>61574</v>
          </cell>
          <cell r="L331">
            <v>3700111</v>
          </cell>
        </row>
        <row r="332">
          <cell r="A332" t="str">
            <v>Oklahoma, 2013</v>
          </cell>
          <cell r="B332">
            <v>254588</v>
          </cell>
          <cell r="C332">
            <v>501253</v>
          </cell>
          <cell r="D332">
            <v>520742</v>
          </cell>
          <cell r="E332">
            <v>494342</v>
          </cell>
          <cell r="F332">
            <v>448406</v>
          </cell>
          <cell r="G332">
            <v>495171</v>
          </cell>
          <cell r="H332">
            <v>435998</v>
          </cell>
          <cell r="I332">
            <v>280615</v>
          </cell>
          <cell r="J332">
            <v>159722</v>
          </cell>
          <cell r="K332">
            <v>61062</v>
          </cell>
          <cell r="L332">
            <v>3650258</v>
          </cell>
        </row>
        <row r="333">
          <cell r="A333" t="str">
            <v>Oklahoma, 2014</v>
          </cell>
          <cell r="B333">
            <v>249458</v>
          </cell>
          <cell r="C333">
            <v>489114</v>
          </cell>
          <cell r="D333">
            <v>514429</v>
          </cell>
          <cell r="E333">
            <v>493650</v>
          </cell>
          <cell r="F333">
            <v>438671</v>
          </cell>
          <cell r="G333">
            <v>473358</v>
          </cell>
          <cell r="H333">
            <v>431057</v>
          </cell>
          <cell r="I333">
            <v>277187</v>
          </cell>
          <cell r="J333">
            <v>155439</v>
          </cell>
          <cell r="K333">
            <v>60703</v>
          </cell>
          <cell r="L333">
            <v>3583560</v>
          </cell>
        </row>
        <row r="334">
          <cell r="A334" t="str">
            <v>Oklahoma, 2015</v>
          </cell>
          <cell r="B334">
            <v>252082</v>
          </cell>
          <cell r="C334">
            <v>499336</v>
          </cell>
          <cell r="D334">
            <v>515310</v>
          </cell>
          <cell r="E334">
            <v>500234</v>
          </cell>
          <cell r="F334">
            <v>445562</v>
          </cell>
          <cell r="G334">
            <v>474126</v>
          </cell>
          <cell r="H334">
            <v>447231</v>
          </cell>
          <cell r="I334">
            <v>292402</v>
          </cell>
          <cell r="J334">
            <v>160246</v>
          </cell>
          <cell r="K334">
            <v>63746</v>
          </cell>
          <cell r="L334">
            <v>3651269</v>
          </cell>
        </row>
        <row r="335">
          <cell r="A335" t="str">
            <v>Oklahoma, 2016</v>
          </cell>
          <cell r="B335">
            <v>244136</v>
          </cell>
          <cell r="C335">
            <v>487060</v>
          </cell>
          <cell r="D335">
            <v>501882</v>
          </cell>
          <cell r="E335">
            <v>493032</v>
          </cell>
          <cell r="F335">
            <v>436016</v>
          </cell>
          <cell r="G335">
            <v>448810</v>
          </cell>
          <cell r="H335">
            <v>436462</v>
          </cell>
          <cell r="I335">
            <v>293136</v>
          </cell>
          <cell r="J335">
            <v>155380</v>
          </cell>
          <cell r="K335">
            <v>60601</v>
          </cell>
          <cell r="L335">
            <v>3555575</v>
          </cell>
        </row>
        <row r="336">
          <cell r="A336" t="str">
            <v>Oklahoma, 2017</v>
          </cell>
          <cell r="B336">
            <v>242997</v>
          </cell>
          <cell r="C336">
            <v>490635</v>
          </cell>
          <cell r="D336">
            <v>487122</v>
          </cell>
          <cell r="E336">
            <v>496131</v>
          </cell>
          <cell r="F336">
            <v>441371</v>
          </cell>
          <cell r="G336">
            <v>445571</v>
          </cell>
          <cell r="H336">
            <v>440577</v>
          </cell>
          <cell r="I336">
            <v>297762</v>
          </cell>
          <cell r="J336">
            <v>155960</v>
          </cell>
          <cell r="K336">
            <v>59976</v>
          </cell>
          <cell r="L336">
            <v>3558102</v>
          </cell>
        </row>
        <row r="337">
          <cell r="A337" t="str">
            <v>Oregon, 2009</v>
          </cell>
          <cell r="B337">
            <v>236503</v>
          </cell>
          <cell r="C337">
            <v>468409</v>
          </cell>
          <cell r="D337">
            <v>504994</v>
          </cell>
          <cell r="E337">
            <v>499861</v>
          </cell>
          <cell r="F337">
            <v>500843</v>
          </cell>
          <cell r="G337">
            <v>547269</v>
          </cell>
          <cell r="H337">
            <v>450190</v>
          </cell>
          <cell r="I337">
            <v>250647</v>
          </cell>
          <cell r="J337">
            <v>164593</v>
          </cell>
          <cell r="K337">
            <v>73066</v>
          </cell>
          <cell r="L337">
            <v>3694697</v>
          </cell>
        </row>
        <row r="338">
          <cell r="A338" t="str">
            <v>Oregon, 2010</v>
          </cell>
          <cell r="B338">
            <v>233854</v>
          </cell>
          <cell r="C338">
            <v>476761</v>
          </cell>
          <cell r="D338">
            <v>507891</v>
          </cell>
          <cell r="E338">
            <v>508181</v>
          </cell>
          <cell r="F338">
            <v>502562</v>
          </cell>
          <cell r="G338">
            <v>545182</v>
          </cell>
          <cell r="H338">
            <v>475380</v>
          </cell>
          <cell r="I338">
            <v>266704</v>
          </cell>
          <cell r="J338">
            <v>166288</v>
          </cell>
          <cell r="K338">
            <v>74239</v>
          </cell>
          <cell r="L338">
            <v>3754561</v>
          </cell>
        </row>
        <row r="339">
          <cell r="A339" t="str">
            <v>Oregon, 2011</v>
          </cell>
          <cell r="B339">
            <v>232898</v>
          </cell>
          <cell r="C339">
            <v>472197</v>
          </cell>
          <cell r="D339">
            <v>502701</v>
          </cell>
          <cell r="E339">
            <v>512171</v>
          </cell>
          <cell r="F339">
            <v>496039</v>
          </cell>
          <cell r="G339">
            <v>534242</v>
          </cell>
          <cell r="H339">
            <v>485872</v>
          </cell>
          <cell r="I339">
            <v>273134</v>
          </cell>
          <cell r="J339">
            <v>163936</v>
          </cell>
          <cell r="K339">
            <v>72577</v>
          </cell>
          <cell r="L339">
            <v>3745417</v>
          </cell>
        </row>
        <row r="340">
          <cell r="A340" t="str">
            <v>Oregon, 2012</v>
          </cell>
          <cell r="B340">
            <v>229290</v>
          </cell>
          <cell r="C340">
            <v>466664</v>
          </cell>
          <cell r="D340">
            <v>493206</v>
          </cell>
          <cell r="E340">
            <v>512593</v>
          </cell>
          <cell r="F340">
            <v>489190</v>
          </cell>
          <cell r="G340">
            <v>513831</v>
          </cell>
          <cell r="H340">
            <v>479263</v>
          </cell>
          <cell r="I340">
            <v>272086</v>
          </cell>
          <cell r="J340">
            <v>153484</v>
          </cell>
          <cell r="K340">
            <v>71148</v>
          </cell>
          <cell r="L340">
            <v>3681815</v>
          </cell>
        </row>
        <row r="341">
          <cell r="A341" t="str">
            <v>Oregon, 2013</v>
          </cell>
          <cell r="B341">
            <v>229158</v>
          </cell>
          <cell r="C341">
            <v>469803</v>
          </cell>
          <cell r="D341">
            <v>499638</v>
          </cell>
          <cell r="E341">
            <v>518643</v>
          </cell>
          <cell r="F341">
            <v>492327</v>
          </cell>
          <cell r="G341">
            <v>515044</v>
          </cell>
          <cell r="H341">
            <v>502970</v>
          </cell>
          <cell r="I341">
            <v>300938</v>
          </cell>
          <cell r="J341">
            <v>161699</v>
          </cell>
          <cell r="K341">
            <v>76257</v>
          </cell>
          <cell r="L341">
            <v>3766111</v>
          </cell>
        </row>
        <row r="342">
          <cell r="A342" t="str">
            <v>Oregon, 2014</v>
          </cell>
          <cell r="B342">
            <v>226033</v>
          </cell>
          <cell r="C342">
            <v>469726</v>
          </cell>
          <cell r="D342">
            <v>498809</v>
          </cell>
          <cell r="E342">
            <v>522363</v>
          </cell>
          <cell r="F342">
            <v>498495</v>
          </cell>
          <cell r="G342">
            <v>510192</v>
          </cell>
          <cell r="H342">
            <v>510733</v>
          </cell>
          <cell r="I342">
            <v>317545</v>
          </cell>
          <cell r="J342">
            <v>163150</v>
          </cell>
          <cell r="K342">
            <v>76940</v>
          </cell>
          <cell r="L342">
            <v>3794507</v>
          </cell>
        </row>
        <row r="343">
          <cell r="A343" t="str">
            <v>Oregon, 2015</v>
          </cell>
          <cell r="B343">
            <v>223684</v>
          </cell>
          <cell r="C343">
            <v>464092</v>
          </cell>
          <cell r="D343">
            <v>495296</v>
          </cell>
          <cell r="E343">
            <v>521638</v>
          </cell>
          <cell r="F343">
            <v>493850</v>
          </cell>
          <cell r="G343">
            <v>497245</v>
          </cell>
          <cell r="H343">
            <v>508919</v>
          </cell>
          <cell r="I343">
            <v>330798</v>
          </cell>
          <cell r="J343">
            <v>162497</v>
          </cell>
          <cell r="K343">
            <v>78332</v>
          </cell>
          <cell r="L343">
            <v>3777730</v>
          </cell>
        </row>
        <row r="344">
          <cell r="A344" t="str">
            <v>Oregon, 2016</v>
          </cell>
          <cell r="B344">
            <v>230555</v>
          </cell>
          <cell r="C344">
            <v>479171</v>
          </cell>
          <cell r="D344">
            <v>509293</v>
          </cell>
          <cell r="E344">
            <v>546724</v>
          </cell>
          <cell r="F344">
            <v>516978</v>
          </cell>
          <cell r="G344">
            <v>514358</v>
          </cell>
          <cell r="H344">
            <v>536705</v>
          </cell>
          <cell r="I344">
            <v>373611</v>
          </cell>
          <cell r="J344">
            <v>175021</v>
          </cell>
          <cell r="K344">
            <v>84531</v>
          </cell>
          <cell r="L344">
            <v>3966871</v>
          </cell>
        </row>
        <row r="345">
          <cell r="A345" t="str">
            <v>Oregon, 2017</v>
          </cell>
          <cell r="B345">
            <v>226325</v>
          </cell>
          <cell r="C345">
            <v>473121</v>
          </cell>
          <cell r="D345">
            <v>498437</v>
          </cell>
          <cell r="E345">
            <v>547071</v>
          </cell>
          <cell r="F345">
            <v>516189</v>
          </cell>
          <cell r="G345">
            <v>501426</v>
          </cell>
          <cell r="H345">
            <v>523704</v>
          </cell>
          <cell r="I345">
            <v>377186</v>
          </cell>
          <cell r="J345">
            <v>172602</v>
          </cell>
          <cell r="K345">
            <v>80446</v>
          </cell>
          <cell r="L345">
            <v>3916507</v>
          </cell>
        </row>
        <row r="346">
          <cell r="A346" t="str">
            <v>Pennsylvania, 2009</v>
          </cell>
          <cell r="B346">
            <v>739139</v>
          </cell>
          <cell r="C346">
            <v>1545709</v>
          </cell>
          <cell r="D346">
            <v>1717907</v>
          </cell>
          <cell r="E346">
            <v>1500927</v>
          </cell>
          <cell r="F346">
            <v>1727962</v>
          </cell>
          <cell r="G346">
            <v>1915534</v>
          </cell>
          <cell r="H346">
            <v>1453349</v>
          </cell>
          <cell r="I346">
            <v>916826</v>
          </cell>
          <cell r="J346">
            <v>714106</v>
          </cell>
          <cell r="K346">
            <v>284684</v>
          </cell>
          <cell r="L346">
            <v>12516596</v>
          </cell>
        </row>
        <row r="347">
          <cell r="A347" t="str">
            <v>Pennsylvania, 2010</v>
          </cell>
          <cell r="B347">
            <v>725474</v>
          </cell>
          <cell r="C347">
            <v>1554317</v>
          </cell>
          <cell r="D347">
            <v>1753348</v>
          </cell>
          <cell r="E347">
            <v>1478695</v>
          </cell>
          <cell r="F347">
            <v>1683482</v>
          </cell>
          <cell r="G347">
            <v>1923624</v>
          </cell>
          <cell r="H347">
            <v>1517166</v>
          </cell>
          <cell r="I347">
            <v>937051</v>
          </cell>
          <cell r="J347">
            <v>696253</v>
          </cell>
          <cell r="K347">
            <v>286483</v>
          </cell>
          <cell r="L347">
            <v>12554832</v>
          </cell>
        </row>
        <row r="348">
          <cell r="A348" t="str">
            <v>Pennsylvania, 2011</v>
          </cell>
          <cell r="B348">
            <v>719528</v>
          </cell>
          <cell r="C348">
            <v>1531194</v>
          </cell>
          <cell r="D348">
            <v>1752082</v>
          </cell>
          <cell r="E348">
            <v>1482349</v>
          </cell>
          <cell r="F348">
            <v>1633338</v>
          </cell>
          <cell r="G348">
            <v>1907534</v>
          </cell>
          <cell r="H348">
            <v>1557004</v>
          </cell>
          <cell r="I348">
            <v>947129</v>
          </cell>
          <cell r="J348">
            <v>677414</v>
          </cell>
          <cell r="K348">
            <v>292719</v>
          </cell>
          <cell r="L348">
            <v>12505449</v>
          </cell>
        </row>
        <row r="349">
          <cell r="A349" t="str">
            <v>Pennsylvania, 2012</v>
          </cell>
          <cell r="B349">
            <v>722424</v>
          </cell>
          <cell r="C349">
            <v>1533745</v>
          </cell>
          <cell r="D349">
            <v>1761441</v>
          </cell>
          <cell r="E349">
            <v>1513070</v>
          </cell>
          <cell r="F349">
            <v>1606422</v>
          </cell>
          <cell r="G349">
            <v>1911482</v>
          </cell>
          <cell r="H349">
            <v>1614670</v>
          </cell>
          <cell r="I349">
            <v>985575</v>
          </cell>
          <cell r="J349">
            <v>670713</v>
          </cell>
          <cell r="K349">
            <v>303342</v>
          </cell>
          <cell r="L349">
            <v>12620483</v>
          </cell>
        </row>
        <row r="350">
          <cell r="A350" t="str">
            <v>Pennsylvania, 2013</v>
          </cell>
          <cell r="B350">
            <v>714273</v>
          </cell>
          <cell r="C350">
            <v>1517906</v>
          </cell>
          <cell r="D350">
            <v>1742323</v>
          </cell>
          <cell r="E350">
            <v>1536298</v>
          </cell>
          <cell r="F350">
            <v>1566040</v>
          </cell>
          <cell r="G350">
            <v>1880315</v>
          </cell>
          <cell r="H350">
            <v>1650180</v>
          </cell>
          <cell r="I350">
            <v>1008924</v>
          </cell>
          <cell r="J350">
            <v>658780</v>
          </cell>
          <cell r="K350">
            <v>308271</v>
          </cell>
          <cell r="L350">
            <v>12581967</v>
          </cell>
        </row>
        <row r="351">
          <cell r="A351" t="str">
            <v>Pennsylvania, 2014</v>
          </cell>
          <cell r="B351">
            <v>707811</v>
          </cell>
          <cell r="C351">
            <v>1500387</v>
          </cell>
          <cell r="D351">
            <v>1704741</v>
          </cell>
          <cell r="E351">
            <v>1553948</v>
          </cell>
          <cell r="F351">
            <v>1527470</v>
          </cell>
          <cell r="G351">
            <v>1841051</v>
          </cell>
          <cell r="H351">
            <v>1675760</v>
          </cell>
          <cell r="I351">
            <v>1040422</v>
          </cell>
          <cell r="J351">
            <v>647893</v>
          </cell>
          <cell r="K351">
            <v>313739</v>
          </cell>
          <cell r="L351">
            <v>12509111</v>
          </cell>
        </row>
        <row r="352">
          <cell r="A352" t="str">
            <v>Pennsylvania, 2015</v>
          </cell>
          <cell r="B352">
            <v>701149</v>
          </cell>
          <cell r="C352">
            <v>1482466</v>
          </cell>
          <cell r="D352">
            <v>1687582</v>
          </cell>
          <cell r="E352">
            <v>1568069</v>
          </cell>
          <cell r="F352">
            <v>1491922</v>
          </cell>
          <cell r="G352">
            <v>1791660</v>
          </cell>
          <cell r="H352">
            <v>1686520</v>
          </cell>
          <cell r="I352">
            <v>1068899</v>
          </cell>
          <cell r="J352">
            <v>635196</v>
          </cell>
          <cell r="K352">
            <v>309627</v>
          </cell>
          <cell r="L352">
            <v>12416042</v>
          </cell>
        </row>
        <row r="353">
          <cell r="A353" t="str">
            <v>Pennsylvania, 2016</v>
          </cell>
          <cell r="B353">
            <v>710545</v>
          </cell>
          <cell r="C353">
            <v>1500319</v>
          </cell>
          <cell r="D353">
            <v>1699940</v>
          </cell>
          <cell r="E353">
            <v>1626931</v>
          </cell>
          <cell r="F353">
            <v>1507052</v>
          </cell>
          <cell r="G353">
            <v>1790620</v>
          </cell>
          <cell r="H353">
            <v>1748195</v>
          </cell>
          <cell r="I353">
            <v>1142094</v>
          </cell>
          <cell r="J353">
            <v>652065</v>
          </cell>
          <cell r="K353">
            <v>320981</v>
          </cell>
          <cell r="L353">
            <v>12694677</v>
          </cell>
        </row>
        <row r="354">
          <cell r="A354" t="str">
            <v>Pennsylvania, 2017</v>
          </cell>
          <cell r="B354">
            <v>708990</v>
          </cell>
          <cell r="C354">
            <v>1495298</v>
          </cell>
          <cell r="D354">
            <v>1685984</v>
          </cell>
          <cell r="E354">
            <v>1642832</v>
          </cell>
          <cell r="F354">
            <v>1496220</v>
          </cell>
          <cell r="G354">
            <v>1763859</v>
          </cell>
          <cell r="H354">
            <v>1778230</v>
          </cell>
          <cell r="I354">
            <v>1192365</v>
          </cell>
          <cell r="J354">
            <v>657418</v>
          </cell>
          <cell r="K354">
            <v>324081</v>
          </cell>
          <cell r="L354">
            <v>12745277</v>
          </cell>
        </row>
        <row r="355">
          <cell r="A355" t="str">
            <v>Puerto Rico, 2009</v>
          </cell>
          <cell r="B355">
            <v>242237</v>
          </cell>
          <cell r="C355">
            <v>566003</v>
          </cell>
          <cell r="D355">
            <v>571873</v>
          </cell>
          <cell r="E355">
            <v>547909</v>
          </cell>
          <cell r="F355">
            <v>521684</v>
          </cell>
          <cell r="G355">
            <v>493381</v>
          </cell>
          <cell r="H355">
            <v>429426</v>
          </cell>
          <cell r="I355">
            <v>291558</v>
          </cell>
          <cell r="J355">
            <v>163090</v>
          </cell>
          <cell r="K355">
            <v>62701</v>
          </cell>
          <cell r="L355">
            <v>3889937</v>
          </cell>
        </row>
        <row r="356">
          <cell r="A356" t="str">
            <v>Puerto Rico, 2010</v>
          </cell>
          <cell r="B356">
            <v>224310</v>
          </cell>
          <cell r="C356">
            <v>510811</v>
          </cell>
          <cell r="D356">
            <v>532612</v>
          </cell>
          <cell r="E356">
            <v>478174</v>
          </cell>
          <cell r="F356">
            <v>471259</v>
          </cell>
          <cell r="G356">
            <v>459782</v>
          </cell>
          <cell r="H356">
            <v>412021</v>
          </cell>
          <cell r="I356">
            <v>284440</v>
          </cell>
          <cell r="J356">
            <v>154841</v>
          </cell>
          <cell r="K356">
            <v>58205</v>
          </cell>
          <cell r="L356">
            <v>3584671</v>
          </cell>
        </row>
        <row r="357">
          <cell r="A357" t="str">
            <v>Puerto Rico, 2011</v>
          </cell>
          <cell r="B357">
            <v>216991</v>
          </cell>
          <cell r="C357">
            <v>492589</v>
          </cell>
          <cell r="D357">
            <v>523924</v>
          </cell>
          <cell r="E357">
            <v>470148</v>
          </cell>
          <cell r="F357">
            <v>462871</v>
          </cell>
          <cell r="G357">
            <v>462554</v>
          </cell>
          <cell r="H357">
            <v>416291</v>
          </cell>
          <cell r="I357">
            <v>293794</v>
          </cell>
          <cell r="J357">
            <v>160015</v>
          </cell>
          <cell r="K357">
            <v>59926</v>
          </cell>
          <cell r="L357">
            <v>3558703</v>
          </cell>
        </row>
        <row r="358">
          <cell r="A358" t="str">
            <v>Puerto Rico, 2012</v>
          </cell>
          <cell r="B358">
            <v>207997</v>
          </cell>
          <cell r="C358">
            <v>473965</v>
          </cell>
          <cell r="D358">
            <v>511797</v>
          </cell>
          <cell r="E358">
            <v>458547</v>
          </cell>
          <cell r="F358">
            <v>452154</v>
          </cell>
          <cell r="G358">
            <v>454751</v>
          </cell>
          <cell r="H358">
            <v>411071</v>
          </cell>
          <cell r="I358">
            <v>295968</v>
          </cell>
          <cell r="J358">
            <v>158059</v>
          </cell>
          <cell r="K358">
            <v>61338</v>
          </cell>
          <cell r="L358">
            <v>3485134</v>
          </cell>
        </row>
        <row r="359">
          <cell r="A359" t="str">
            <v>Puerto Rico, 2013</v>
          </cell>
          <cell r="B359">
            <v>198574</v>
          </cell>
          <cell r="C359">
            <v>451834</v>
          </cell>
          <cell r="D359">
            <v>499273</v>
          </cell>
          <cell r="E359">
            <v>444128</v>
          </cell>
          <cell r="F359">
            <v>436348</v>
          </cell>
          <cell r="G359">
            <v>449117</v>
          </cell>
          <cell r="H359">
            <v>407623</v>
          </cell>
          <cell r="I359">
            <v>300725</v>
          </cell>
          <cell r="J359">
            <v>161754</v>
          </cell>
          <cell r="K359">
            <v>63542</v>
          </cell>
          <cell r="L359">
            <v>3413709</v>
          </cell>
        </row>
        <row r="360">
          <cell r="A360" t="str">
            <v>Puerto Rico, 2014</v>
          </cell>
          <cell r="B360">
            <v>184196</v>
          </cell>
          <cell r="C360">
            <v>420775</v>
          </cell>
          <cell r="D360">
            <v>472877</v>
          </cell>
          <cell r="E360">
            <v>416164</v>
          </cell>
          <cell r="F360">
            <v>412626</v>
          </cell>
          <cell r="G360">
            <v>421006</v>
          </cell>
          <cell r="H360">
            <v>387564</v>
          </cell>
          <cell r="I360">
            <v>296663</v>
          </cell>
          <cell r="J360">
            <v>158176</v>
          </cell>
          <cell r="K360">
            <v>61390</v>
          </cell>
          <cell r="L360">
            <v>3232061</v>
          </cell>
        </row>
        <row r="361">
          <cell r="A361" t="str">
            <v>Puerto Rico, 2015</v>
          </cell>
          <cell r="B361">
            <v>172180</v>
          </cell>
          <cell r="C361">
            <v>400357</v>
          </cell>
          <cell r="D361">
            <v>457137</v>
          </cell>
          <cell r="E361">
            <v>400914</v>
          </cell>
          <cell r="F361">
            <v>402542</v>
          </cell>
          <cell r="G361">
            <v>416803</v>
          </cell>
          <cell r="H361">
            <v>385657</v>
          </cell>
          <cell r="I361">
            <v>303455</v>
          </cell>
          <cell r="J361">
            <v>163991</v>
          </cell>
          <cell r="K361">
            <v>63271</v>
          </cell>
          <cell r="L361">
            <v>3166108</v>
          </cell>
        </row>
        <row r="362">
          <cell r="A362" t="str">
            <v>Puerto Rico, 2016</v>
          </cell>
          <cell r="B362">
            <v>160118</v>
          </cell>
          <cell r="C362">
            <v>380862</v>
          </cell>
          <cell r="D362">
            <v>441191</v>
          </cell>
          <cell r="E362">
            <v>385385</v>
          </cell>
          <cell r="F362">
            <v>392531</v>
          </cell>
          <cell r="G362">
            <v>405655</v>
          </cell>
          <cell r="H362">
            <v>380759</v>
          </cell>
          <cell r="I362">
            <v>305987</v>
          </cell>
          <cell r="J362">
            <v>162889</v>
          </cell>
          <cell r="K362">
            <v>64503</v>
          </cell>
          <cell r="L362">
            <v>3079264</v>
          </cell>
        </row>
        <row r="363">
          <cell r="A363" t="str">
            <v>Puerto Rico, 2017</v>
          </cell>
          <cell r="B363">
            <v>156474</v>
          </cell>
          <cell r="C363">
            <v>374788</v>
          </cell>
          <cell r="D363">
            <v>441839</v>
          </cell>
          <cell r="E363">
            <v>391971</v>
          </cell>
          <cell r="F363">
            <v>395798</v>
          </cell>
          <cell r="G363">
            <v>411428</v>
          </cell>
          <cell r="H363">
            <v>393014</v>
          </cell>
          <cell r="I363">
            <v>326757</v>
          </cell>
          <cell r="J363">
            <v>183518</v>
          </cell>
          <cell r="K363">
            <v>68667</v>
          </cell>
          <cell r="L363">
            <v>3144254</v>
          </cell>
        </row>
        <row r="364">
          <cell r="A364" t="str">
            <v>Rhode Island, 2009</v>
          </cell>
          <cell r="B364">
            <v>61090</v>
          </cell>
          <cell r="C364">
            <v>129219</v>
          </cell>
          <cell r="D364">
            <v>152565</v>
          </cell>
          <cell r="E364">
            <v>132593</v>
          </cell>
          <cell r="F364">
            <v>153612</v>
          </cell>
          <cell r="G364">
            <v>160691</v>
          </cell>
          <cell r="H364">
            <v>118191</v>
          </cell>
          <cell r="I364">
            <v>70284</v>
          </cell>
          <cell r="J364">
            <v>55548</v>
          </cell>
          <cell r="K364">
            <v>23552</v>
          </cell>
          <cell r="L364">
            <v>1057381</v>
          </cell>
        </row>
        <row r="365">
          <cell r="A365" t="str">
            <v>Rhode Island, 2010</v>
          </cell>
          <cell r="B365">
            <v>59283</v>
          </cell>
          <cell r="C365">
            <v>127534</v>
          </cell>
          <cell r="D365">
            <v>160699</v>
          </cell>
          <cell r="E365">
            <v>127787</v>
          </cell>
          <cell r="F365">
            <v>146915</v>
          </cell>
          <cell r="G365">
            <v>160828</v>
          </cell>
          <cell r="H365">
            <v>122761</v>
          </cell>
          <cell r="I365">
            <v>70635</v>
          </cell>
          <cell r="J365">
            <v>54669</v>
          </cell>
          <cell r="K365">
            <v>24560</v>
          </cell>
          <cell r="L365">
            <v>1056389</v>
          </cell>
        </row>
        <row r="366">
          <cell r="A366" t="str">
            <v>Rhode Island, 2011</v>
          </cell>
          <cell r="B366">
            <v>58003</v>
          </cell>
          <cell r="C366">
            <v>126279</v>
          </cell>
          <cell r="D366">
            <v>161451</v>
          </cell>
          <cell r="E366">
            <v>127380</v>
          </cell>
          <cell r="F366">
            <v>142138</v>
          </cell>
          <cell r="G366">
            <v>160669</v>
          </cell>
          <cell r="H366">
            <v>127613</v>
          </cell>
          <cell r="I366">
            <v>72232</v>
          </cell>
          <cell r="J366">
            <v>53683</v>
          </cell>
          <cell r="K366">
            <v>25087</v>
          </cell>
          <cell r="L366">
            <v>1053959</v>
          </cell>
        </row>
        <row r="367">
          <cell r="A367" t="str">
            <v>Rhode Island, 2012</v>
          </cell>
          <cell r="B367">
            <v>56621</v>
          </cell>
          <cell r="C367">
            <v>124766</v>
          </cell>
          <cell r="D367">
            <v>161409</v>
          </cell>
          <cell r="E367">
            <v>128130</v>
          </cell>
          <cell r="F367">
            <v>137112</v>
          </cell>
          <cell r="G367">
            <v>160128</v>
          </cell>
          <cell r="H367">
            <v>130742</v>
          </cell>
          <cell r="I367">
            <v>75066</v>
          </cell>
          <cell r="J367">
            <v>51453</v>
          </cell>
          <cell r="K367">
            <v>26116</v>
          </cell>
          <cell r="L367">
            <v>1052471</v>
          </cell>
        </row>
        <row r="368">
          <cell r="A368" t="str">
            <v>Rhode Island, 2013</v>
          </cell>
          <cell r="B368">
            <v>56278</v>
          </cell>
          <cell r="C368">
            <v>123211</v>
          </cell>
          <cell r="D368">
            <v>160716</v>
          </cell>
          <cell r="E368">
            <v>129838</v>
          </cell>
          <cell r="F368">
            <v>133709</v>
          </cell>
          <cell r="G368">
            <v>159530</v>
          </cell>
          <cell r="H368">
            <v>134100</v>
          </cell>
          <cell r="I368">
            <v>78668</v>
          </cell>
          <cell r="J368">
            <v>50036</v>
          </cell>
          <cell r="K368">
            <v>27202</v>
          </cell>
          <cell r="L368">
            <v>1051695</v>
          </cell>
        </row>
        <row r="369">
          <cell r="A369" t="str">
            <v>Rhode Island, 2014</v>
          </cell>
          <cell r="B369">
            <v>55335</v>
          </cell>
          <cell r="C369">
            <v>121849</v>
          </cell>
          <cell r="D369">
            <v>159176</v>
          </cell>
          <cell r="E369">
            <v>132137</v>
          </cell>
          <cell r="F369">
            <v>130328</v>
          </cell>
          <cell r="G369">
            <v>156939</v>
          </cell>
          <cell r="H369">
            <v>137176</v>
          </cell>
          <cell r="I369">
            <v>81733</v>
          </cell>
          <cell r="J369">
            <v>49354</v>
          </cell>
          <cell r="K369">
            <v>27806</v>
          </cell>
          <cell r="L369">
            <v>1053252</v>
          </cell>
        </row>
        <row r="370">
          <cell r="A370" t="str">
            <v>Rhode Island, 2015</v>
          </cell>
          <cell r="B370">
            <v>55184</v>
          </cell>
          <cell r="C370">
            <v>120374</v>
          </cell>
          <cell r="D370">
            <v>157451</v>
          </cell>
          <cell r="E370">
            <v>135454</v>
          </cell>
          <cell r="F370">
            <v>128364</v>
          </cell>
          <cell r="G370">
            <v>154493</v>
          </cell>
          <cell r="H370">
            <v>140199</v>
          </cell>
          <cell r="I370">
            <v>85705</v>
          </cell>
          <cell r="J370">
            <v>48351</v>
          </cell>
          <cell r="K370">
            <v>28544</v>
          </cell>
          <cell r="L370">
            <v>1053661</v>
          </cell>
        </row>
        <row r="371">
          <cell r="A371" t="str">
            <v>Rhode Island, 2016</v>
          </cell>
          <cell r="B371">
            <v>55056</v>
          </cell>
          <cell r="C371">
            <v>118659</v>
          </cell>
          <cell r="D371">
            <v>156283</v>
          </cell>
          <cell r="E371">
            <v>138074</v>
          </cell>
          <cell r="F371">
            <v>125862</v>
          </cell>
          <cell r="G371">
            <v>152606</v>
          </cell>
          <cell r="H371">
            <v>142243</v>
          </cell>
          <cell r="I371">
            <v>88890</v>
          </cell>
          <cell r="J371">
            <v>47757</v>
          </cell>
          <cell r="K371">
            <v>28939</v>
          </cell>
          <cell r="L371">
            <v>1054491</v>
          </cell>
        </row>
        <row r="372">
          <cell r="A372" t="str">
            <v>Rhode Island, 2017</v>
          </cell>
          <cell r="B372">
            <v>54571</v>
          </cell>
          <cell r="C372">
            <v>117794</v>
          </cell>
          <cell r="D372">
            <v>154512</v>
          </cell>
          <cell r="E372">
            <v>140547</v>
          </cell>
          <cell r="F372">
            <v>124511</v>
          </cell>
          <cell r="G372">
            <v>149424</v>
          </cell>
          <cell r="H372">
            <v>144635</v>
          </cell>
          <cell r="I372">
            <v>93339</v>
          </cell>
          <cell r="J372">
            <v>49153</v>
          </cell>
          <cell r="K372">
            <v>27652</v>
          </cell>
          <cell r="L372">
            <v>1056138</v>
          </cell>
        </row>
        <row r="373">
          <cell r="A373" t="str">
            <v>South Carolina, 2009</v>
          </cell>
          <cell r="B373">
            <v>295746</v>
          </cell>
          <cell r="C373">
            <v>571771</v>
          </cell>
          <cell r="D373">
            <v>622320</v>
          </cell>
          <cell r="E373">
            <v>576716</v>
          </cell>
          <cell r="F373">
            <v>606808</v>
          </cell>
          <cell r="G373">
            <v>622041</v>
          </cell>
          <cell r="H373">
            <v>514633</v>
          </cell>
          <cell r="I373">
            <v>314381</v>
          </cell>
          <cell r="J373">
            <v>195410</v>
          </cell>
          <cell r="K373">
            <v>66005</v>
          </cell>
          <cell r="L373">
            <v>4386090</v>
          </cell>
        </row>
        <row r="374">
          <cell r="A374" t="str">
            <v>South Carolina, 2010</v>
          </cell>
          <cell r="B374">
            <v>292393</v>
          </cell>
          <cell r="C374">
            <v>577660</v>
          </cell>
          <cell r="D374">
            <v>641454</v>
          </cell>
          <cell r="E374">
            <v>568857</v>
          </cell>
          <cell r="F374">
            <v>610387</v>
          </cell>
          <cell r="G374">
            <v>645362</v>
          </cell>
          <cell r="H374">
            <v>543775</v>
          </cell>
          <cell r="I374">
            <v>332562</v>
          </cell>
          <cell r="J374">
            <v>186232</v>
          </cell>
          <cell r="K374">
            <v>66379</v>
          </cell>
          <cell r="L374">
            <v>4464937</v>
          </cell>
        </row>
        <row r="375">
          <cell r="A375" t="str">
            <v>South Carolina, 2011</v>
          </cell>
          <cell r="B375">
            <v>284970</v>
          </cell>
          <cell r="C375">
            <v>562845</v>
          </cell>
          <cell r="D375">
            <v>627426</v>
          </cell>
          <cell r="E375">
            <v>559747</v>
          </cell>
          <cell r="F375">
            <v>580931</v>
          </cell>
          <cell r="G375">
            <v>620381</v>
          </cell>
          <cell r="H375">
            <v>540396</v>
          </cell>
          <cell r="I375">
            <v>340603</v>
          </cell>
          <cell r="J375">
            <v>182861</v>
          </cell>
          <cell r="K375">
            <v>63991</v>
          </cell>
          <cell r="L375">
            <v>4364211</v>
          </cell>
        </row>
        <row r="376">
          <cell r="A376" t="str">
            <v>South Carolina, 2012</v>
          </cell>
          <cell r="B376">
            <v>292899</v>
          </cell>
          <cell r="C376">
            <v>580155</v>
          </cell>
          <cell r="D376">
            <v>650237</v>
          </cell>
          <cell r="E376">
            <v>580104</v>
          </cell>
          <cell r="F376">
            <v>588238</v>
          </cell>
          <cell r="G376">
            <v>638624</v>
          </cell>
          <cell r="H376">
            <v>571732</v>
          </cell>
          <cell r="I376">
            <v>367457</v>
          </cell>
          <cell r="J376">
            <v>190698</v>
          </cell>
          <cell r="K376">
            <v>68505</v>
          </cell>
          <cell r="L376">
            <v>4528633</v>
          </cell>
        </row>
        <row r="377">
          <cell r="A377" t="str">
            <v>South Carolina, 2013</v>
          </cell>
          <cell r="B377">
            <v>290242</v>
          </cell>
          <cell r="C377">
            <v>583504</v>
          </cell>
          <cell r="D377">
            <v>646721</v>
          </cell>
          <cell r="E377">
            <v>583965</v>
          </cell>
          <cell r="F377">
            <v>582073</v>
          </cell>
          <cell r="G377">
            <v>636963</v>
          </cell>
          <cell r="H377">
            <v>581410</v>
          </cell>
          <cell r="I377">
            <v>382518</v>
          </cell>
          <cell r="J377">
            <v>193290</v>
          </cell>
          <cell r="K377">
            <v>70936</v>
          </cell>
          <cell r="L377">
            <v>4550435</v>
          </cell>
        </row>
        <row r="378">
          <cell r="A378" t="str">
            <v>South Carolina, 2014</v>
          </cell>
          <cell r="B378">
            <v>288798</v>
          </cell>
          <cell r="C378">
            <v>590706</v>
          </cell>
          <cell r="D378">
            <v>650132</v>
          </cell>
          <cell r="E378">
            <v>595085</v>
          </cell>
          <cell r="F378">
            <v>584197</v>
          </cell>
          <cell r="G378">
            <v>640701</v>
          </cell>
          <cell r="H378">
            <v>599003</v>
          </cell>
          <cell r="I378">
            <v>408112</v>
          </cell>
          <cell r="J378">
            <v>199575</v>
          </cell>
          <cell r="K378">
            <v>73434</v>
          </cell>
          <cell r="L378">
            <v>4629197</v>
          </cell>
        </row>
        <row r="379">
          <cell r="A379" t="str">
            <v>South Carolina, 2015</v>
          </cell>
          <cell r="B379">
            <v>281525</v>
          </cell>
          <cell r="C379">
            <v>583383</v>
          </cell>
          <cell r="D379">
            <v>627692</v>
          </cell>
          <cell r="E379">
            <v>589680</v>
          </cell>
          <cell r="F379">
            <v>569964</v>
          </cell>
          <cell r="G379">
            <v>621732</v>
          </cell>
          <cell r="H379">
            <v>593983</v>
          </cell>
          <cell r="I379">
            <v>420054</v>
          </cell>
          <cell r="J379">
            <v>199895</v>
          </cell>
          <cell r="K379">
            <v>74659</v>
          </cell>
          <cell r="L379">
            <v>4560820</v>
          </cell>
        </row>
        <row r="380">
          <cell r="A380" t="str">
            <v>South Carolina, 2016</v>
          </cell>
          <cell r="B380">
            <v>284293</v>
          </cell>
          <cell r="C380">
            <v>595771</v>
          </cell>
          <cell r="D380">
            <v>632009</v>
          </cell>
          <cell r="E380">
            <v>612361</v>
          </cell>
          <cell r="F380">
            <v>584529</v>
          </cell>
          <cell r="G380">
            <v>636697</v>
          </cell>
          <cell r="H380">
            <v>624987</v>
          </cell>
          <cell r="I380">
            <v>466136</v>
          </cell>
          <cell r="J380">
            <v>210776</v>
          </cell>
          <cell r="K380">
            <v>79069</v>
          </cell>
          <cell r="L380">
            <v>4730255</v>
          </cell>
        </row>
        <row r="381">
          <cell r="A381" t="str">
            <v>South Carolina, 2017</v>
          </cell>
          <cell r="B381">
            <v>282697</v>
          </cell>
          <cell r="C381">
            <v>598591</v>
          </cell>
          <cell r="D381">
            <v>643164</v>
          </cell>
          <cell r="E381">
            <v>620273</v>
          </cell>
          <cell r="F381">
            <v>579344</v>
          </cell>
          <cell r="G381">
            <v>627996</v>
          </cell>
          <cell r="H381">
            <v>619460</v>
          </cell>
          <cell r="I381">
            <v>469006</v>
          </cell>
          <cell r="J381">
            <v>214066</v>
          </cell>
          <cell r="K381">
            <v>80484</v>
          </cell>
          <cell r="L381">
            <v>4735081</v>
          </cell>
        </row>
        <row r="382">
          <cell r="A382" t="str">
            <v>South Dakota, 2009</v>
          </cell>
          <cell r="B382">
            <v>55524</v>
          </cell>
          <cell r="C382">
            <v>104205</v>
          </cell>
          <cell r="D382">
            <v>119501</v>
          </cell>
          <cell r="E382">
            <v>96951</v>
          </cell>
          <cell r="F382">
            <v>96794</v>
          </cell>
          <cell r="G382">
            <v>114734</v>
          </cell>
          <cell r="H382">
            <v>86549</v>
          </cell>
          <cell r="I382">
            <v>53423</v>
          </cell>
          <cell r="J382">
            <v>40956</v>
          </cell>
          <cell r="K382">
            <v>18535</v>
          </cell>
          <cell r="L382">
            <v>786961</v>
          </cell>
        </row>
        <row r="383">
          <cell r="A383" t="str">
            <v>South Dakota, 2010</v>
          </cell>
          <cell r="B383">
            <v>50022</v>
          </cell>
          <cell r="C383">
            <v>95338</v>
          </cell>
          <cell r="D383">
            <v>101999</v>
          </cell>
          <cell r="E383">
            <v>88500</v>
          </cell>
          <cell r="F383">
            <v>85349</v>
          </cell>
          <cell r="G383">
            <v>101636</v>
          </cell>
          <cell r="H383">
            <v>77539</v>
          </cell>
          <cell r="I383">
            <v>46477</v>
          </cell>
          <cell r="J383">
            <v>33657</v>
          </cell>
          <cell r="K383">
            <v>15574</v>
          </cell>
          <cell r="L383">
            <v>696391</v>
          </cell>
        </row>
        <row r="384">
          <cell r="A384" t="str">
            <v>South Dakota, 2011</v>
          </cell>
          <cell r="B384">
            <v>54882</v>
          </cell>
          <cell r="C384">
            <v>104604</v>
          </cell>
          <cell r="D384">
            <v>107704</v>
          </cell>
          <cell r="E384">
            <v>97174</v>
          </cell>
          <cell r="F384">
            <v>92760</v>
          </cell>
          <cell r="G384">
            <v>111378</v>
          </cell>
          <cell r="H384">
            <v>89642</v>
          </cell>
          <cell r="I384">
            <v>53379</v>
          </cell>
          <cell r="J384">
            <v>36320</v>
          </cell>
          <cell r="K384">
            <v>16602</v>
          </cell>
          <cell r="L384">
            <v>764433</v>
          </cell>
        </row>
        <row r="385">
          <cell r="A385" t="str">
            <v>South Dakota, 2012</v>
          </cell>
          <cell r="B385">
            <v>51167</v>
          </cell>
          <cell r="C385">
            <v>95832</v>
          </cell>
          <cell r="D385">
            <v>104181</v>
          </cell>
          <cell r="E385">
            <v>94336</v>
          </cell>
          <cell r="F385">
            <v>84150</v>
          </cell>
          <cell r="G385">
            <v>104375</v>
          </cell>
          <cell r="H385">
            <v>89763</v>
          </cell>
          <cell r="I385">
            <v>52788</v>
          </cell>
          <cell r="J385">
            <v>35955</v>
          </cell>
          <cell r="K385">
            <v>17260</v>
          </cell>
          <cell r="L385">
            <v>729597</v>
          </cell>
        </row>
        <row r="386">
          <cell r="A386" t="str">
            <v>South Dakota, 2013</v>
          </cell>
          <cell r="B386">
            <v>46898</v>
          </cell>
          <cell r="C386">
            <v>90845</v>
          </cell>
          <cell r="D386">
            <v>91124</v>
          </cell>
          <cell r="E386">
            <v>87367</v>
          </cell>
          <cell r="F386">
            <v>79627</v>
          </cell>
          <cell r="G386">
            <v>93844</v>
          </cell>
          <cell r="H386">
            <v>86140</v>
          </cell>
          <cell r="I386">
            <v>52586</v>
          </cell>
          <cell r="J386">
            <v>33111</v>
          </cell>
          <cell r="K386">
            <v>15177</v>
          </cell>
          <cell r="L386">
            <v>676485</v>
          </cell>
        </row>
        <row r="387">
          <cell r="A387" t="str">
            <v>South Dakota, 2014</v>
          </cell>
          <cell r="B387">
            <v>41036</v>
          </cell>
          <cell r="C387">
            <v>79770</v>
          </cell>
          <cell r="D387">
            <v>81175</v>
          </cell>
          <cell r="E387">
            <v>78393</v>
          </cell>
          <cell r="F387">
            <v>69558</v>
          </cell>
          <cell r="G387">
            <v>82106</v>
          </cell>
          <cell r="H387">
            <v>75106</v>
          </cell>
          <cell r="I387">
            <v>45612</v>
          </cell>
          <cell r="J387">
            <v>28623</v>
          </cell>
          <cell r="K387">
            <v>14064</v>
          </cell>
          <cell r="L387">
            <v>595556</v>
          </cell>
        </row>
        <row r="388">
          <cell r="A388" t="str">
            <v>South Dakota, 2015</v>
          </cell>
          <cell r="B388">
            <v>39313</v>
          </cell>
          <cell r="C388">
            <v>76686</v>
          </cell>
          <cell r="D388">
            <v>81793</v>
          </cell>
          <cell r="E388">
            <v>72425</v>
          </cell>
          <cell r="F388">
            <v>64205</v>
          </cell>
          <cell r="G388">
            <v>72249</v>
          </cell>
          <cell r="H388">
            <v>73062</v>
          </cell>
          <cell r="I388">
            <v>45017</v>
          </cell>
          <cell r="J388">
            <v>28279</v>
          </cell>
          <cell r="K388">
            <v>13175</v>
          </cell>
          <cell r="L388">
            <v>566173</v>
          </cell>
        </row>
        <row r="389">
          <cell r="A389" t="str">
            <v>South Dakota, 2016</v>
          </cell>
          <cell r="B389">
            <v>50088</v>
          </cell>
          <cell r="C389">
            <v>97290</v>
          </cell>
          <cell r="D389">
            <v>99058</v>
          </cell>
          <cell r="E389">
            <v>95439</v>
          </cell>
          <cell r="F389">
            <v>83380</v>
          </cell>
          <cell r="G389">
            <v>90869</v>
          </cell>
          <cell r="H389">
            <v>93969</v>
          </cell>
          <cell r="I389">
            <v>57511</v>
          </cell>
          <cell r="J389">
            <v>32719</v>
          </cell>
          <cell r="K389">
            <v>16060</v>
          </cell>
          <cell r="L389">
            <v>716407</v>
          </cell>
        </row>
        <row r="390">
          <cell r="A390" t="str">
            <v>South Dakota, 2017</v>
          </cell>
          <cell r="B390">
            <v>48466</v>
          </cell>
          <cell r="C390">
            <v>98733</v>
          </cell>
          <cell r="D390">
            <v>94701</v>
          </cell>
          <cell r="E390">
            <v>97217</v>
          </cell>
          <cell r="F390">
            <v>86520</v>
          </cell>
          <cell r="G390">
            <v>88665</v>
          </cell>
          <cell r="H390">
            <v>94153</v>
          </cell>
          <cell r="I390">
            <v>62314</v>
          </cell>
          <cell r="J390">
            <v>32613</v>
          </cell>
          <cell r="K390">
            <v>14954</v>
          </cell>
          <cell r="L390">
            <v>718336</v>
          </cell>
        </row>
        <row r="391">
          <cell r="A391" t="str">
            <v>Tennessee, 2009</v>
          </cell>
          <cell r="B391">
            <v>405976</v>
          </cell>
          <cell r="C391">
            <v>795173</v>
          </cell>
          <cell r="D391">
            <v>815504</v>
          </cell>
          <cell r="E391">
            <v>820089</v>
          </cell>
          <cell r="F391">
            <v>861013</v>
          </cell>
          <cell r="G391">
            <v>879132</v>
          </cell>
          <cell r="H391">
            <v>696164</v>
          </cell>
          <cell r="I391">
            <v>426951</v>
          </cell>
          <cell r="J391">
            <v>262075</v>
          </cell>
          <cell r="K391">
            <v>94521</v>
          </cell>
          <cell r="L391">
            <v>6056214</v>
          </cell>
        </row>
        <row r="392">
          <cell r="A392" t="str">
            <v>Tennessee, 2010</v>
          </cell>
          <cell r="B392">
            <v>397051</v>
          </cell>
          <cell r="C392">
            <v>811655</v>
          </cell>
          <cell r="D392">
            <v>836699</v>
          </cell>
          <cell r="E392">
            <v>806927</v>
          </cell>
          <cell r="F392">
            <v>858752</v>
          </cell>
          <cell r="G392">
            <v>895256</v>
          </cell>
          <cell r="H392">
            <v>730103</v>
          </cell>
          <cell r="I392">
            <v>449288</v>
          </cell>
          <cell r="J392">
            <v>258479</v>
          </cell>
          <cell r="K392">
            <v>92990</v>
          </cell>
          <cell r="L392">
            <v>6136827</v>
          </cell>
        </row>
        <row r="393">
          <cell r="A393" t="str">
            <v>Tennessee, 2011</v>
          </cell>
          <cell r="B393">
            <v>400822</v>
          </cell>
          <cell r="C393">
            <v>818027</v>
          </cell>
          <cell r="D393">
            <v>849848</v>
          </cell>
          <cell r="E393">
            <v>813917</v>
          </cell>
          <cell r="F393">
            <v>854587</v>
          </cell>
          <cell r="G393">
            <v>904072</v>
          </cell>
          <cell r="H393">
            <v>755018</v>
          </cell>
          <cell r="I393">
            <v>465853</v>
          </cell>
          <cell r="J393">
            <v>262830</v>
          </cell>
          <cell r="K393">
            <v>97182</v>
          </cell>
          <cell r="L393">
            <v>6222980</v>
          </cell>
        </row>
        <row r="394">
          <cell r="A394" t="str">
            <v>Tennessee, 2012</v>
          </cell>
          <cell r="B394">
            <v>393827</v>
          </cell>
          <cell r="C394">
            <v>806276</v>
          </cell>
          <cell r="D394">
            <v>841535</v>
          </cell>
          <cell r="E394">
            <v>803445</v>
          </cell>
          <cell r="F394">
            <v>830581</v>
          </cell>
          <cell r="G394">
            <v>886024</v>
          </cell>
          <cell r="H394">
            <v>758728</v>
          </cell>
          <cell r="I394">
            <v>471768</v>
          </cell>
          <cell r="J394">
            <v>258055</v>
          </cell>
          <cell r="K394">
            <v>95389</v>
          </cell>
          <cell r="L394">
            <v>6143729</v>
          </cell>
        </row>
        <row r="395">
          <cell r="A395" t="str">
            <v>Tennessee, 2013</v>
          </cell>
          <cell r="B395">
            <v>380501</v>
          </cell>
          <cell r="C395">
            <v>784125</v>
          </cell>
          <cell r="D395">
            <v>821629</v>
          </cell>
          <cell r="E395">
            <v>786460</v>
          </cell>
          <cell r="F395">
            <v>798265</v>
          </cell>
          <cell r="G395">
            <v>857550</v>
          </cell>
          <cell r="H395">
            <v>753878</v>
          </cell>
          <cell r="I395">
            <v>476113</v>
          </cell>
          <cell r="J395">
            <v>255728</v>
          </cell>
          <cell r="K395">
            <v>95307</v>
          </cell>
          <cell r="L395">
            <v>6009329</v>
          </cell>
        </row>
        <row r="396">
          <cell r="A396" t="str">
            <v>Tennessee, 2014</v>
          </cell>
          <cell r="B396">
            <v>385934</v>
          </cell>
          <cell r="C396">
            <v>800879</v>
          </cell>
          <cell r="D396">
            <v>836339</v>
          </cell>
          <cell r="E396">
            <v>803947</v>
          </cell>
          <cell r="F396">
            <v>802934</v>
          </cell>
          <cell r="G396">
            <v>860532</v>
          </cell>
          <cell r="H396">
            <v>778680</v>
          </cell>
          <cell r="I396">
            <v>510317</v>
          </cell>
          <cell r="J396">
            <v>272868</v>
          </cell>
          <cell r="K396">
            <v>102173</v>
          </cell>
          <cell r="L396">
            <v>6156485</v>
          </cell>
        </row>
        <row r="397">
          <cell r="A397" t="str">
            <v>Tennessee, 2015</v>
          </cell>
          <cell r="B397">
            <v>385746</v>
          </cell>
          <cell r="C397">
            <v>805543</v>
          </cell>
          <cell r="D397">
            <v>843728</v>
          </cell>
          <cell r="E397">
            <v>818644</v>
          </cell>
          <cell r="F397">
            <v>807873</v>
          </cell>
          <cell r="G397">
            <v>864798</v>
          </cell>
          <cell r="H397">
            <v>797525</v>
          </cell>
          <cell r="I397">
            <v>529696</v>
          </cell>
          <cell r="J397">
            <v>271658</v>
          </cell>
          <cell r="K397">
            <v>102647</v>
          </cell>
          <cell r="L397">
            <v>6229678</v>
          </cell>
        </row>
        <row r="398">
          <cell r="A398" t="str">
            <v>Tennessee, 2016</v>
          </cell>
          <cell r="B398">
            <v>380820</v>
          </cell>
          <cell r="C398">
            <v>789844</v>
          </cell>
          <cell r="D398">
            <v>831196</v>
          </cell>
          <cell r="E398">
            <v>816702</v>
          </cell>
          <cell r="F398">
            <v>789003</v>
          </cell>
          <cell r="G398">
            <v>840498</v>
          </cell>
          <cell r="H398">
            <v>788261</v>
          </cell>
          <cell r="I398">
            <v>540875</v>
          </cell>
          <cell r="J398">
            <v>270344</v>
          </cell>
          <cell r="K398">
            <v>100276</v>
          </cell>
          <cell r="L398">
            <v>6147255</v>
          </cell>
        </row>
        <row r="399">
          <cell r="A399" t="str">
            <v>Tennessee, 2017</v>
          </cell>
          <cell r="B399">
            <v>386574</v>
          </cell>
          <cell r="C399">
            <v>802032</v>
          </cell>
          <cell r="D399">
            <v>847619</v>
          </cell>
          <cell r="E399">
            <v>848157</v>
          </cell>
          <cell r="F399">
            <v>803346</v>
          </cell>
          <cell r="G399">
            <v>849874</v>
          </cell>
          <cell r="H399">
            <v>809579</v>
          </cell>
          <cell r="I399">
            <v>563511</v>
          </cell>
          <cell r="J399">
            <v>276810</v>
          </cell>
          <cell r="K399">
            <v>105205</v>
          </cell>
          <cell r="L399">
            <v>6292707</v>
          </cell>
        </row>
        <row r="400">
          <cell r="A400" t="str">
            <v>Texas, 2009</v>
          </cell>
          <cell r="B400">
            <v>1985632</v>
          </cell>
          <cell r="C400">
            <v>3566779</v>
          </cell>
          <cell r="D400">
            <v>3508391</v>
          </cell>
          <cell r="E400">
            <v>3482932</v>
          </cell>
          <cell r="F400">
            <v>3379840</v>
          </cell>
          <cell r="G400">
            <v>3189723</v>
          </cell>
          <cell r="H400">
            <v>2232492</v>
          </cell>
          <cell r="I400">
            <v>1285089</v>
          </cell>
          <cell r="J400">
            <v>809226</v>
          </cell>
          <cell r="K400">
            <v>293158</v>
          </cell>
          <cell r="L400">
            <v>23721521</v>
          </cell>
        </row>
        <row r="401">
          <cell r="A401" t="str">
            <v>Texas, 2010</v>
          </cell>
          <cell r="B401">
            <v>1885918</v>
          </cell>
          <cell r="C401">
            <v>3620589</v>
          </cell>
          <cell r="D401">
            <v>3590035</v>
          </cell>
          <cell r="E401">
            <v>3448162</v>
          </cell>
          <cell r="F401">
            <v>3393243</v>
          </cell>
          <cell r="G401">
            <v>3282659</v>
          </cell>
          <cell r="H401">
            <v>2369157</v>
          </cell>
          <cell r="I401">
            <v>1352885</v>
          </cell>
          <cell r="J401">
            <v>787884</v>
          </cell>
          <cell r="K401">
            <v>286062</v>
          </cell>
          <cell r="L401">
            <v>24013692</v>
          </cell>
        </row>
        <row r="402">
          <cell r="A402" t="str">
            <v>Texas, 2011</v>
          </cell>
          <cell r="B402">
            <v>1907170</v>
          </cell>
          <cell r="C402">
            <v>3695890</v>
          </cell>
          <cell r="D402">
            <v>3649100</v>
          </cell>
          <cell r="E402">
            <v>3525762</v>
          </cell>
          <cell r="F402">
            <v>3425442</v>
          </cell>
          <cell r="G402">
            <v>3349805</v>
          </cell>
          <cell r="H402">
            <v>2485588</v>
          </cell>
          <cell r="I402">
            <v>1412839</v>
          </cell>
          <cell r="J402">
            <v>801838</v>
          </cell>
          <cell r="K402">
            <v>297476</v>
          </cell>
          <cell r="L402">
            <v>24555737</v>
          </cell>
        </row>
        <row r="403">
          <cell r="A403" t="str">
            <v>Texas, 2012</v>
          </cell>
          <cell r="B403">
            <v>1893879</v>
          </cell>
          <cell r="C403">
            <v>3720657</v>
          </cell>
          <cell r="D403">
            <v>3655809</v>
          </cell>
          <cell r="E403">
            <v>3565858</v>
          </cell>
          <cell r="F403">
            <v>3419715</v>
          </cell>
          <cell r="G403">
            <v>3350680</v>
          </cell>
          <cell r="H403">
            <v>2561047</v>
          </cell>
          <cell r="I403">
            <v>1460885</v>
          </cell>
          <cell r="J403">
            <v>807500</v>
          </cell>
          <cell r="K403">
            <v>305658</v>
          </cell>
          <cell r="L403">
            <v>24739172</v>
          </cell>
        </row>
        <row r="404">
          <cell r="A404" t="str">
            <v>Texas, 2013</v>
          </cell>
          <cell r="B404">
            <v>1907521</v>
          </cell>
          <cell r="C404">
            <v>3802502</v>
          </cell>
          <cell r="D404">
            <v>3709283</v>
          </cell>
          <cell r="E404">
            <v>3636670</v>
          </cell>
          <cell r="F404">
            <v>3460335</v>
          </cell>
          <cell r="G404">
            <v>3379026</v>
          </cell>
          <cell r="H404">
            <v>2654772</v>
          </cell>
          <cell r="I404">
            <v>1529819</v>
          </cell>
          <cell r="J404">
            <v>826671</v>
          </cell>
          <cell r="K404">
            <v>315613</v>
          </cell>
          <cell r="L404">
            <v>25225730</v>
          </cell>
        </row>
        <row r="405">
          <cell r="A405" t="str">
            <v>Texas, 2014</v>
          </cell>
          <cell r="B405">
            <v>1906784</v>
          </cell>
          <cell r="C405">
            <v>3844449</v>
          </cell>
          <cell r="D405">
            <v>3741452</v>
          </cell>
          <cell r="E405">
            <v>3710428</v>
          </cell>
          <cell r="F405">
            <v>3496848</v>
          </cell>
          <cell r="G405">
            <v>3392780</v>
          </cell>
          <cell r="H405">
            <v>2743710</v>
          </cell>
          <cell r="I405">
            <v>1603890</v>
          </cell>
          <cell r="J405">
            <v>846554</v>
          </cell>
          <cell r="K405">
            <v>324430</v>
          </cell>
          <cell r="L405">
            <v>25604557</v>
          </cell>
        </row>
        <row r="406">
          <cell r="A406" t="str">
            <v>Texas, 2015</v>
          </cell>
          <cell r="B406">
            <v>1870732</v>
          </cell>
          <cell r="C406">
            <v>3792158</v>
          </cell>
          <cell r="D406">
            <v>3717247</v>
          </cell>
          <cell r="E406">
            <v>3688694</v>
          </cell>
          <cell r="F406">
            <v>3458282</v>
          </cell>
          <cell r="G406">
            <v>3312295</v>
          </cell>
          <cell r="H406">
            <v>2754301</v>
          </cell>
          <cell r="I406">
            <v>1642488</v>
          </cell>
          <cell r="J406">
            <v>842099</v>
          </cell>
          <cell r="K406">
            <v>321280</v>
          </cell>
          <cell r="L406">
            <v>25408028</v>
          </cell>
        </row>
        <row r="407">
          <cell r="A407" t="str">
            <v>Texas, 2016</v>
          </cell>
          <cell r="B407">
            <v>1904658</v>
          </cell>
          <cell r="C407">
            <v>3868888</v>
          </cell>
          <cell r="D407">
            <v>3780117</v>
          </cell>
          <cell r="E407">
            <v>3795805</v>
          </cell>
          <cell r="F407">
            <v>3533256</v>
          </cell>
          <cell r="G407">
            <v>3347990</v>
          </cell>
          <cell r="H407">
            <v>2842473</v>
          </cell>
          <cell r="I407">
            <v>1744380</v>
          </cell>
          <cell r="J407">
            <v>872637</v>
          </cell>
          <cell r="K407">
            <v>335996</v>
          </cell>
          <cell r="L407">
            <v>26027552</v>
          </cell>
        </row>
        <row r="408">
          <cell r="A408" t="str">
            <v>Texas, 2017</v>
          </cell>
          <cell r="B408">
            <v>1910720</v>
          </cell>
          <cell r="C408">
            <v>3894548</v>
          </cell>
          <cell r="D408">
            <v>3803009</v>
          </cell>
          <cell r="E408">
            <v>3869712</v>
          </cell>
          <cell r="F408">
            <v>3583123</v>
          </cell>
          <cell r="G408">
            <v>3378141</v>
          </cell>
          <cell r="H408">
            <v>2928449</v>
          </cell>
          <cell r="I408">
            <v>1839053</v>
          </cell>
          <cell r="J408">
            <v>901382</v>
          </cell>
          <cell r="K408">
            <v>345966</v>
          </cell>
          <cell r="L408">
            <v>26454103</v>
          </cell>
        </row>
        <row r="409">
          <cell r="A409" t="str">
            <v>Utah, 2009</v>
          </cell>
          <cell r="B409">
            <v>258158</v>
          </cell>
          <cell r="C409">
            <v>438616</v>
          </cell>
          <cell r="D409">
            <v>463180</v>
          </cell>
          <cell r="E409">
            <v>413122</v>
          </cell>
          <cell r="F409">
            <v>318041</v>
          </cell>
          <cell r="G409">
            <v>299993</v>
          </cell>
          <cell r="H409">
            <v>211220</v>
          </cell>
          <cell r="I409">
            <v>123370</v>
          </cell>
          <cell r="J409">
            <v>79238</v>
          </cell>
          <cell r="K409">
            <v>29271</v>
          </cell>
          <cell r="L409">
            <v>2632280</v>
          </cell>
        </row>
        <row r="410">
          <cell r="A410" t="str">
            <v>Utah, 2010</v>
          </cell>
          <cell r="B410">
            <v>255182</v>
          </cell>
          <cell r="C410">
            <v>450921</v>
          </cell>
          <cell r="D410">
            <v>447747</v>
          </cell>
          <cell r="E410">
            <v>424961</v>
          </cell>
          <cell r="F410">
            <v>319125</v>
          </cell>
          <cell r="G410">
            <v>300519</v>
          </cell>
          <cell r="H410">
            <v>222587</v>
          </cell>
          <cell r="I410">
            <v>127546</v>
          </cell>
          <cell r="J410">
            <v>79062</v>
          </cell>
          <cell r="K410">
            <v>28517</v>
          </cell>
          <cell r="L410">
            <v>2655575</v>
          </cell>
        </row>
        <row r="411">
          <cell r="A411" t="str">
            <v>Utah, 2011</v>
          </cell>
          <cell r="B411">
            <v>249336</v>
          </cell>
          <cell r="C411">
            <v>446800</v>
          </cell>
          <cell r="D411">
            <v>438912</v>
          </cell>
          <cell r="E411">
            <v>422654</v>
          </cell>
          <cell r="F411">
            <v>317176</v>
          </cell>
          <cell r="G411">
            <v>295316</v>
          </cell>
          <cell r="H411">
            <v>226047</v>
          </cell>
          <cell r="I411">
            <v>131281</v>
          </cell>
          <cell r="J411">
            <v>78620</v>
          </cell>
          <cell r="K411">
            <v>29556</v>
          </cell>
          <cell r="L411">
            <v>2633633</v>
          </cell>
        </row>
        <row r="412">
          <cell r="A412" t="str">
            <v>Utah, 2012</v>
          </cell>
          <cell r="B412">
            <v>258675</v>
          </cell>
          <cell r="C412">
            <v>472915</v>
          </cell>
          <cell r="D412">
            <v>448317</v>
          </cell>
          <cell r="E412">
            <v>439180</v>
          </cell>
          <cell r="F412">
            <v>333394</v>
          </cell>
          <cell r="G412">
            <v>303323</v>
          </cell>
          <cell r="H412">
            <v>238804</v>
          </cell>
          <cell r="I412">
            <v>137417</v>
          </cell>
          <cell r="J412">
            <v>81497</v>
          </cell>
          <cell r="K412">
            <v>30230</v>
          </cell>
          <cell r="L412">
            <v>2745765</v>
          </cell>
        </row>
        <row r="413">
          <cell r="A413" t="str">
            <v>Utah, 2013</v>
          </cell>
          <cell r="B413">
            <v>247754</v>
          </cell>
          <cell r="C413">
            <v>468396</v>
          </cell>
          <cell r="D413">
            <v>432322</v>
          </cell>
          <cell r="E413">
            <v>429557</v>
          </cell>
          <cell r="F413">
            <v>342476</v>
          </cell>
          <cell r="G413">
            <v>305148</v>
          </cell>
          <cell r="H413">
            <v>253469</v>
          </cell>
          <cell r="I413">
            <v>150290</v>
          </cell>
          <cell r="J413">
            <v>86193</v>
          </cell>
          <cell r="K413">
            <v>32871</v>
          </cell>
          <cell r="L413">
            <v>2748236</v>
          </cell>
        </row>
        <row r="414">
          <cell r="A414" t="str">
            <v>Utah, 2014</v>
          </cell>
          <cell r="B414">
            <v>248634</v>
          </cell>
          <cell r="C414">
            <v>479588</v>
          </cell>
          <cell r="D414">
            <v>443332</v>
          </cell>
          <cell r="E414">
            <v>430851</v>
          </cell>
          <cell r="F414">
            <v>350306</v>
          </cell>
          <cell r="G414">
            <v>298668</v>
          </cell>
          <cell r="H414">
            <v>254069</v>
          </cell>
          <cell r="I414">
            <v>151389</v>
          </cell>
          <cell r="J414">
            <v>82771</v>
          </cell>
          <cell r="K414">
            <v>31862</v>
          </cell>
          <cell r="L414">
            <v>2773626</v>
          </cell>
        </row>
        <row r="415">
          <cell r="A415" t="str">
            <v>Utah, 2015</v>
          </cell>
          <cell r="B415">
            <v>248984</v>
          </cell>
          <cell r="C415">
            <v>487395</v>
          </cell>
          <cell r="D415">
            <v>456589</v>
          </cell>
          <cell r="E415">
            <v>433057</v>
          </cell>
          <cell r="F415">
            <v>363998</v>
          </cell>
          <cell r="G415">
            <v>300074</v>
          </cell>
          <cell r="H415">
            <v>264348</v>
          </cell>
          <cell r="I415">
            <v>158926</v>
          </cell>
          <cell r="J415">
            <v>86182</v>
          </cell>
          <cell r="K415">
            <v>32918</v>
          </cell>
          <cell r="L415">
            <v>2831391</v>
          </cell>
        </row>
        <row r="416">
          <cell r="A416" t="str">
            <v>Utah, 2016</v>
          </cell>
          <cell r="B416">
            <v>247109</v>
          </cell>
          <cell r="C416">
            <v>494177</v>
          </cell>
          <cell r="D416">
            <v>464205</v>
          </cell>
          <cell r="E416">
            <v>432217</v>
          </cell>
          <cell r="F416">
            <v>376246</v>
          </cell>
          <cell r="G416">
            <v>300821</v>
          </cell>
          <cell r="H416">
            <v>271330</v>
          </cell>
          <cell r="I416">
            <v>169074</v>
          </cell>
          <cell r="J416">
            <v>88034</v>
          </cell>
          <cell r="K416">
            <v>33245</v>
          </cell>
          <cell r="L416">
            <v>2875876</v>
          </cell>
        </row>
        <row r="417">
          <cell r="A417" t="str">
            <v>Utah, 2017</v>
          </cell>
          <cell r="B417">
            <v>242911</v>
          </cell>
          <cell r="C417">
            <v>488497</v>
          </cell>
          <cell r="D417">
            <v>465778</v>
          </cell>
          <cell r="E417">
            <v>430138</v>
          </cell>
          <cell r="F417">
            <v>382088</v>
          </cell>
          <cell r="G417">
            <v>298078</v>
          </cell>
          <cell r="H417">
            <v>274231</v>
          </cell>
          <cell r="I417">
            <v>177765</v>
          </cell>
          <cell r="J417">
            <v>89950</v>
          </cell>
          <cell r="K417">
            <v>34299</v>
          </cell>
          <cell r="L417">
            <v>2883735</v>
          </cell>
        </row>
        <row r="418">
          <cell r="A418" t="str">
            <v>Vermont, 2009</v>
          </cell>
          <cell r="B418">
            <v>32512</v>
          </cell>
          <cell r="C418">
            <v>72258</v>
          </cell>
          <cell r="D418">
            <v>94735</v>
          </cell>
          <cell r="E418">
            <v>67506</v>
          </cell>
          <cell r="F418">
            <v>85457</v>
          </cell>
          <cell r="G418">
            <v>102430</v>
          </cell>
          <cell r="H418">
            <v>80432</v>
          </cell>
          <cell r="I418">
            <v>44564</v>
          </cell>
          <cell r="J418">
            <v>30203</v>
          </cell>
          <cell r="K418">
            <v>10729</v>
          </cell>
          <cell r="L418">
            <v>620414</v>
          </cell>
        </row>
        <row r="419">
          <cell r="A419" t="str">
            <v>Vermont, 2010</v>
          </cell>
          <cell r="B419">
            <v>29365</v>
          </cell>
          <cell r="C419">
            <v>67665</v>
          </cell>
          <cell r="D419">
            <v>84956</v>
          </cell>
          <cell r="E419">
            <v>62463</v>
          </cell>
          <cell r="F419">
            <v>76907</v>
          </cell>
          <cell r="G419">
            <v>94817</v>
          </cell>
          <cell r="H419">
            <v>77050</v>
          </cell>
          <cell r="I419">
            <v>42027</v>
          </cell>
          <cell r="J419">
            <v>27469</v>
          </cell>
          <cell r="K419">
            <v>10508</v>
          </cell>
          <cell r="L419">
            <v>572962</v>
          </cell>
        </row>
        <row r="420">
          <cell r="A420" t="str">
            <v>Vermont, 2011</v>
          </cell>
          <cell r="B420">
            <v>32148</v>
          </cell>
          <cell r="C420">
            <v>72750</v>
          </cell>
          <cell r="D420">
            <v>90986</v>
          </cell>
          <cell r="E420">
            <v>70047</v>
          </cell>
          <cell r="F420">
            <v>81298</v>
          </cell>
          <cell r="G420">
            <v>101890</v>
          </cell>
          <cell r="H420">
            <v>86708</v>
          </cell>
          <cell r="I420">
            <v>47720</v>
          </cell>
          <cell r="J420">
            <v>29625</v>
          </cell>
          <cell r="K420">
            <v>11574</v>
          </cell>
          <cell r="L420">
            <v>624920</v>
          </cell>
        </row>
        <row r="421">
          <cell r="A421" t="str">
            <v>Vermont, 2012</v>
          </cell>
          <cell r="B421">
            <v>28549</v>
          </cell>
          <cell r="C421">
            <v>64689</v>
          </cell>
          <cell r="D421">
            <v>82297</v>
          </cell>
          <cell r="E421">
            <v>62123</v>
          </cell>
          <cell r="F421">
            <v>69424</v>
          </cell>
          <cell r="G421">
            <v>88867</v>
          </cell>
          <cell r="H421">
            <v>79127</v>
          </cell>
          <cell r="I421">
            <v>44342</v>
          </cell>
          <cell r="J421">
            <v>26098</v>
          </cell>
          <cell r="K421">
            <v>11265</v>
          </cell>
          <cell r="L421">
            <v>556411</v>
          </cell>
        </row>
        <row r="422">
          <cell r="A422" t="str">
            <v>Vermont, 2013</v>
          </cell>
          <cell r="B422">
            <v>26895</v>
          </cell>
          <cell r="C422">
            <v>60797</v>
          </cell>
          <cell r="D422">
            <v>78154</v>
          </cell>
          <cell r="E422">
            <v>60406</v>
          </cell>
          <cell r="F422">
            <v>65657</v>
          </cell>
          <cell r="G422">
            <v>84143</v>
          </cell>
          <cell r="H422">
            <v>77388</v>
          </cell>
          <cell r="I422">
            <v>44186</v>
          </cell>
          <cell r="J422">
            <v>24826</v>
          </cell>
          <cell r="K422">
            <v>10381</v>
          </cell>
          <cell r="L422">
            <v>532677</v>
          </cell>
        </row>
        <row r="423">
          <cell r="A423" t="str">
            <v>Vermont, 2014</v>
          </cell>
          <cell r="B423">
            <v>25145</v>
          </cell>
          <cell r="C423">
            <v>57394</v>
          </cell>
          <cell r="D423">
            <v>71470</v>
          </cell>
          <cell r="E423">
            <v>58528</v>
          </cell>
          <cell r="F423">
            <v>60721</v>
          </cell>
          <cell r="G423">
            <v>77233</v>
          </cell>
          <cell r="H423">
            <v>74698</v>
          </cell>
          <cell r="I423">
            <v>43515</v>
          </cell>
          <cell r="J423">
            <v>23430</v>
          </cell>
          <cell r="K423">
            <v>9908</v>
          </cell>
          <cell r="L423">
            <v>501553</v>
          </cell>
        </row>
        <row r="424">
          <cell r="A424" t="str">
            <v>Vermont, 2015</v>
          </cell>
          <cell r="B424">
            <v>30544</v>
          </cell>
          <cell r="C424">
            <v>69661</v>
          </cell>
          <cell r="D424">
            <v>89524</v>
          </cell>
          <cell r="E424">
            <v>70509</v>
          </cell>
          <cell r="F424">
            <v>72548</v>
          </cell>
          <cell r="G424">
            <v>93309</v>
          </cell>
          <cell r="H424">
            <v>93622</v>
          </cell>
          <cell r="I424">
            <v>57917</v>
          </cell>
          <cell r="J424">
            <v>29530</v>
          </cell>
          <cell r="K424">
            <v>12920</v>
          </cell>
          <cell r="L424">
            <v>620040</v>
          </cell>
        </row>
        <row r="425">
          <cell r="A425" t="str">
            <v>Vermont, 2016</v>
          </cell>
          <cell r="B425">
            <v>24209</v>
          </cell>
          <cell r="C425">
            <v>53794</v>
          </cell>
          <cell r="D425">
            <v>74645</v>
          </cell>
          <cell r="E425">
            <v>58724</v>
          </cell>
          <cell r="F425">
            <v>56756</v>
          </cell>
          <cell r="G425">
            <v>72755</v>
          </cell>
          <cell r="H425">
            <v>75627</v>
          </cell>
          <cell r="I425">
            <v>49367</v>
          </cell>
          <cell r="J425">
            <v>24225</v>
          </cell>
          <cell r="K425">
            <v>11417</v>
          </cell>
          <cell r="L425">
            <v>501504</v>
          </cell>
        </row>
        <row r="426">
          <cell r="A426" t="str">
            <v>Vermont, 2017</v>
          </cell>
          <cell r="B426">
            <v>28365</v>
          </cell>
          <cell r="C426">
            <v>63950</v>
          </cell>
          <cell r="D426">
            <v>84590</v>
          </cell>
          <cell r="E426">
            <v>67970</v>
          </cell>
          <cell r="F426">
            <v>67004</v>
          </cell>
          <cell r="G426">
            <v>83777</v>
          </cell>
          <cell r="H426">
            <v>90409</v>
          </cell>
          <cell r="I426">
            <v>60957</v>
          </cell>
          <cell r="J426">
            <v>28694</v>
          </cell>
          <cell r="K426">
            <v>12702</v>
          </cell>
          <cell r="L426">
            <v>588418</v>
          </cell>
        </row>
        <row r="427">
          <cell r="A427" t="str">
            <v>Virginia, 2009</v>
          </cell>
          <cell r="B427">
            <v>519928</v>
          </cell>
          <cell r="C427">
            <v>991352</v>
          </cell>
          <cell r="D427">
            <v>1107534</v>
          </cell>
          <cell r="E427">
            <v>1039713</v>
          </cell>
          <cell r="F427">
            <v>1140954</v>
          </cell>
          <cell r="G427">
            <v>1134159</v>
          </cell>
          <cell r="H427">
            <v>847124</v>
          </cell>
          <cell r="I427">
            <v>488567</v>
          </cell>
          <cell r="J427">
            <v>298827</v>
          </cell>
          <cell r="K427">
            <v>111087</v>
          </cell>
          <cell r="L427">
            <v>7678761</v>
          </cell>
        </row>
        <row r="428">
          <cell r="A428" t="str">
            <v>Virginia, 2010</v>
          </cell>
          <cell r="B428">
            <v>487732</v>
          </cell>
          <cell r="C428">
            <v>972717</v>
          </cell>
          <cell r="D428">
            <v>1054609</v>
          </cell>
          <cell r="E428">
            <v>1014119</v>
          </cell>
          <cell r="F428">
            <v>1101463</v>
          </cell>
          <cell r="G428">
            <v>1137844</v>
          </cell>
          <cell r="H428">
            <v>861355</v>
          </cell>
          <cell r="I428">
            <v>487452</v>
          </cell>
          <cell r="J428">
            <v>286159</v>
          </cell>
          <cell r="K428">
            <v>106941</v>
          </cell>
          <cell r="L428">
            <v>7511258</v>
          </cell>
        </row>
        <row r="429">
          <cell r="A429" t="str">
            <v>Virginia, 2011</v>
          </cell>
          <cell r="B429">
            <v>499847</v>
          </cell>
          <cell r="C429">
            <v>998215</v>
          </cell>
          <cell r="D429">
            <v>1097904</v>
          </cell>
          <cell r="E429">
            <v>1053275</v>
          </cell>
          <cell r="F429">
            <v>1105300</v>
          </cell>
          <cell r="G429">
            <v>1169712</v>
          </cell>
          <cell r="H429">
            <v>905932</v>
          </cell>
          <cell r="I429">
            <v>517588</v>
          </cell>
          <cell r="J429">
            <v>293948</v>
          </cell>
          <cell r="K429">
            <v>113893</v>
          </cell>
          <cell r="L429">
            <v>7752593</v>
          </cell>
        </row>
        <row r="430">
          <cell r="A430" t="str">
            <v>Virginia, 2012</v>
          </cell>
          <cell r="B430">
            <v>472616</v>
          </cell>
          <cell r="C430">
            <v>955032</v>
          </cell>
          <cell r="D430">
            <v>1041628</v>
          </cell>
          <cell r="E430">
            <v>1019542</v>
          </cell>
          <cell r="F430">
            <v>1041621</v>
          </cell>
          <cell r="G430">
            <v>1119146</v>
          </cell>
          <cell r="H430">
            <v>884506</v>
          </cell>
          <cell r="I430">
            <v>509621</v>
          </cell>
          <cell r="J430">
            <v>279963</v>
          </cell>
          <cell r="K430">
            <v>110967</v>
          </cell>
          <cell r="L430">
            <v>7435969</v>
          </cell>
        </row>
        <row r="431">
          <cell r="A431" t="str">
            <v>Virginia, 2013</v>
          </cell>
          <cell r="B431">
            <v>487388</v>
          </cell>
          <cell r="C431">
            <v>986038</v>
          </cell>
          <cell r="D431">
            <v>1039516</v>
          </cell>
          <cell r="E431">
            <v>1056570</v>
          </cell>
          <cell r="F431">
            <v>1049995</v>
          </cell>
          <cell r="G431">
            <v>1139059</v>
          </cell>
          <cell r="H431">
            <v>924289</v>
          </cell>
          <cell r="I431">
            <v>546889</v>
          </cell>
          <cell r="J431">
            <v>289891</v>
          </cell>
          <cell r="K431">
            <v>117269</v>
          </cell>
          <cell r="L431">
            <v>7635943</v>
          </cell>
        </row>
        <row r="432">
          <cell r="A432" t="str">
            <v>Virginia, 2014</v>
          </cell>
          <cell r="B432">
            <v>477169</v>
          </cell>
          <cell r="C432">
            <v>969044</v>
          </cell>
          <cell r="D432">
            <v>1060867</v>
          </cell>
          <cell r="E432">
            <v>1065990</v>
          </cell>
          <cell r="F432">
            <v>1027531</v>
          </cell>
          <cell r="G432">
            <v>1114176</v>
          </cell>
          <cell r="H432">
            <v>929686</v>
          </cell>
          <cell r="I432">
            <v>557612</v>
          </cell>
          <cell r="J432">
            <v>280741</v>
          </cell>
          <cell r="K432">
            <v>117316</v>
          </cell>
          <cell r="L432">
            <v>7601255</v>
          </cell>
        </row>
        <row r="433">
          <cell r="A433" t="str">
            <v>Virginia, 2015</v>
          </cell>
          <cell r="B433">
            <v>492067</v>
          </cell>
          <cell r="C433">
            <v>996334</v>
          </cell>
          <cell r="D433">
            <v>1065973</v>
          </cell>
          <cell r="E433">
            <v>1103747</v>
          </cell>
          <cell r="F433">
            <v>1044471</v>
          </cell>
          <cell r="G433">
            <v>1127838</v>
          </cell>
          <cell r="H433">
            <v>968629</v>
          </cell>
          <cell r="I433">
            <v>602430</v>
          </cell>
          <cell r="J433">
            <v>300730</v>
          </cell>
          <cell r="K433">
            <v>128816</v>
          </cell>
          <cell r="L433">
            <v>7827758</v>
          </cell>
        </row>
        <row r="434">
          <cell r="A434" t="str">
            <v>Virginia, 2016</v>
          </cell>
          <cell r="B434">
            <v>487046</v>
          </cell>
          <cell r="C434">
            <v>989690</v>
          </cell>
          <cell r="D434">
            <v>1081593</v>
          </cell>
          <cell r="E434">
            <v>1107511</v>
          </cell>
          <cell r="F434">
            <v>1041628</v>
          </cell>
          <cell r="G434">
            <v>1113446</v>
          </cell>
          <cell r="H434">
            <v>976331</v>
          </cell>
          <cell r="I434">
            <v>624109</v>
          </cell>
          <cell r="J434">
            <v>302811</v>
          </cell>
          <cell r="K434">
            <v>126002</v>
          </cell>
          <cell r="L434">
            <v>7853798</v>
          </cell>
        </row>
        <row r="435">
          <cell r="A435" t="str">
            <v>Virginia, 2017</v>
          </cell>
          <cell r="B435">
            <v>489054</v>
          </cell>
          <cell r="C435">
            <v>994145</v>
          </cell>
          <cell r="D435">
            <v>1082047</v>
          </cell>
          <cell r="E435">
            <v>1116528</v>
          </cell>
          <cell r="F435">
            <v>1045744</v>
          </cell>
          <cell r="G435">
            <v>1109124</v>
          </cell>
          <cell r="H435">
            <v>998368</v>
          </cell>
          <cell r="I435">
            <v>656218</v>
          </cell>
          <cell r="J435">
            <v>316570</v>
          </cell>
          <cell r="K435">
            <v>131493</v>
          </cell>
          <cell r="L435">
            <v>7939291</v>
          </cell>
        </row>
        <row r="436">
          <cell r="A436" t="str">
            <v>Washington, 2009</v>
          </cell>
          <cell r="B436">
            <v>431514</v>
          </cell>
          <cell r="C436">
            <v>844117</v>
          </cell>
          <cell r="D436">
            <v>900474</v>
          </cell>
          <cell r="E436">
            <v>895434</v>
          </cell>
          <cell r="F436">
            <v>922172</v>
          </cell>
          <cell r="G436">
            <v>972852</v>
          </cell>
          <cell r="H436">
            <v>738331</v>
          </cell>
          <cell r="I436">
            <v>400283</v>
          </cell>
          <cell r="J436">
            <v>255181</v>
          </cell>
          <cell r="K436">
            <v>103077</v>
          </cell>
          <cell r="L436">
            <v>6465755</v>
          </cell>
        </row>
        <row r="437">
          <cell r="A437" t="str">
            <v>Washington, 2010</v>
          </cell>
          <cell r="B437">
            <v>425380</v>
          </cell>
          <cell r="C437">
            <v>853477</v>
          </cell>
          <cell r="D437">
            <v>915997</v>
          </cell>
          <cell r="E437">
            <v>895182</v>
          </cell>
          <cell r="F437">
            <v>921789</v>
          </cell>
          <cell r="G437">
            <v>977531</v>
          </cell>
          <cell r="H437">
            <v>774020</v>
          </cell>
          <cell r="I437">
            <v>415535</v>
          </cell>
          <cell r="J437">
            <v>253456</v>
          </cell>
          <cell r="K437">
            <v>106944</v>
          </cell>
          <cell r="L437">
            <v>6541242</v>
          </cell>
        </row>
        <row r="438">
          <cell r="A438" t="str">
            <v>Washington, 2011</v>
          </cell>
          <cell r="B438">
            <v>431447</v>
          </cell>
          <cell r="C438">
            <v>858670</v>
          </cell>
          <cell r="D438">
            <v>921590</v>
          </cell>
          <cell r="E438">
            <v>915268</v>
          </cell>
          <cell r="F438">
            <v>912903</v>
          </cell>
          <cell r="G438">
            <v>978299</v>
          </cell>
          <cell r="H438">
            <v>805826</v>
          </cell>
          <cell r="I438">
            <v>437025</v>
          </cell>
          <cell r="J438">
            <v>256533</v>
          </cell>
          <cell r="K438">
            <v>111301</v>
          </cell>
          <cell r="L438">
            <v>6628098</v>
          </cell>
        </row>
        <row r="439">
          <cell r="A439" t="str">
            <v>Washington, 2012</v>
          </cell>
          <cell r="B439">
            <v>436140</v>
          </cell>
          <cell r="C439">
            <v>860874</v>
          </cell>
          <cell r="D439">
            <v>925588</v>
          </cell>
          <cell r="E439">
            <v>938774</v>
          </cell>
          <cell r="F439">
            <v>909761</v>
          </cell>
          <cell r="G439">
            <v>976859</v>
          </cell>
          <cell r="H439">
            <v>830260</v>
          </cell>
          <cell r="I439">
            <v>460457</v>
          </cell>
          <cell r="J439">
            <v>257693</v>
          </cell>
          <cell r="K439">
            <v>113636</v>
          </cell>
          <cell r="L439">
            <v>6707406</v>
          </cell>
        </row>
        <row r="440">
          <cell r="A440" t="str">
            <v>Washington, 2013</v>
          </cell>
          <cell r="B440">
            <v>438954</v>
          </cell>
          <cell r="C440">
            <v>867665</v>
          </cell>
          <cell r="D440">
            <v>926808</v>
          </cell>
          <cell r="E440">
            <v>953089</v>
          </cell>
          <cell r="F440">
            <v>907526</v>
          </cell>
          <cell r="G440">
            <v>966012</v>
          </cell>
          <cell r="H440">
            <v>853729</v>
          </cell>
          <cell r="I440">
            <v>486575</v>
          </cell>
          <cell r="J440">
            <v>257631</v>
          </cell>
          <cell r="K440">
            <v>117359</v>
          </cell>
          <cell r="L440">
            <v>6778098</v>
          </cell>
        </row>
        <row r="441">
          <cell r="A441" t="str">
            <v>Washington, 2014</v>
          </cell>
          <cell r="B441">
            <v>444668</v>
          </cell>
          <cell r="C441">
            <v>879813</v>
          </cell>
          <cell r="D441">
            <v>924920</v>
          </cell>
          <cell r="E441">
            <v>978478</v>
          </cell>
          <cell r="F441">
            <v>912734</v>
          </cell>
          <cell r="G441">
            <v>963649</v>
          </cell>
          <cell r="H441">
            <v>879951</v>
          </cell>
          <cell r="I441">
            <v>521787</v>
          </cell>
          <cell r="J441">
            <v>262627</v>
          </cell>
          <cell r="K441">
            <v>123225</v>
          </cell>
          <cell r="L441">
            <v>6894493</v>
          </cell>
        </row>
        <row r="442">
          <cell r="A442" t="str">
            <v>Washington, 2015</v>
          </cell>
          <cell r="B442">
            <v>425127</v>
          </cell>
          <cell r="C442">
            <v>843544</v>
          </cell>
          <cell r="D442">
            <v>885140</v>
          </cell>
          <cell r="E442">
            <v>963622</v>
          </cell>
          <cell r="F442">
            <v>885291</v>
          </cell>
          <cell r="G442">
            <v>913921</v>
          </cell>
          <cell r="H442">
            <v>849498</v>
          </cell>
          <cell r="I442">
            <v>520472</v>
          </cell>
          <cell r="J442">
            <v>253045</v>
          </cell>
          <cell r="K442">
            <v>119934</v>
          </cell>
          <cell r="L442">
            <v>6661778</v>
          </cell>
        </row>
        <row r="443">
          <cell r="A443" t="str">
            <v>Washington, 2016</v>
          </cell>
          <cell r="B443">
            <v>440556</v>
          </cell>
          <cell r="C443">
            <v>876612</v>
          </cell>
          <cell r="D443">
            <v>918995</v>
          </cell>
          <cell r="E443">
            <v>1010233</v>
          </cell>
          <cell r="F443">
            <v>910930</v>
          </cell>
          <cell r="G443">
            <v>940821</v>
          </cell>
          <cell r="H443">
            <v>897060</v>
          </cell>
          <cell r="I443">
            <v>573986</v>
          </cell>
          <cell r="J443">
            <v>269782</v>
          </cell>
          <cell r="K443">
            <v>123831</v>
          </cell>
          <cell r="L443">
            <v>6962621</v>
          </cell>
        </row>
        <row r="444">
          <cell r="A444" t="str">
            <v>Washington, 2017</v>
          </cell>
          <cell r="B444">
            <v>434326</v>
          </cell>
          <cell r="C444">
            <v>870259</v>
          </cell>
          <cell r="D444">
            <v>902833</v>
          </cell>
          <cell r="E444">
            <v>1028970</v>
          </cell>
          <cell r="F444">
            <v>916865</v>
          </cell>
          <cell r="G444">
            <v>927730</v>
          </cell>
          <cell r="H444">
            <v>900804</v>
          </cell>
          <cell r="I444">
            <v>597515</v>
          </cell>
          <cell r="J444">
            <v>272606</v>
          </cell>
          <cell r="K444">
            <v>123532</v>
          </cell>
          <cell r="L444">
            <v>6975440</v>
          </cell>
        </row>
        <row r="445">
          <cell r="A445" t="str">
            <v>West Virginia, 2009</v>
          </cell>
          <cell r="B445">
            <v>103054</v>
          </cell>
          <cell r="C445">
            <v>207104</v>
          </cell>
          <cell r="D445">
            <v>235781</v>
          </cell>
          <cell r="E445">
            <v>217245</v>
          </cell>
          <cell r="F445">
            <v>236578</v>
          </cell>
          <cell r="G445">
            <v>268578</v>
          </cell>
          <cell r="H445">
            <v>228271</v>
          </cell>
          <cell r="I445">
            <v>143810</v>
          </cell>
          <cell r="J445">
            <v>96772</v>
          </cell>
          <cell r="K445">
            <v>35055</v>
          </cell>
          <cell r="L445">
            <v>1771937</v>
          </cell>
        </row>
        <row r="446">
          <cell r="A446" t="str">
            <v>West Virginia, 2010</v>
          </cell>
          <cell r="B446">
            <v>100632</v>
          </cell>
          <cell r="C446">
            <v>207473</v>
          </cell>
          <cell r="D446">
            <v>233402</v>
          </cell>
          <cell r="E446">
            <v>212082</v>
          </cell>
          <cell r="F446">
            <v>232948</v>
          </cell>
          <cell r="G446">
            <v>268447</v>
          </cell>
          <cell r="H446">
            <v>238063</v>
          </cell>
          <cell r="I446">
            <v>149428</v>
          </cell>
          <cell r="J446">
            <v>95107</v>
          </cell>
          <cell r="K446">
            <v>34174</v>
          </cell>
          <cell r="L446">
            <v>1771651</v>
          </cell>
        </row>
        <row r="447">
          <cell r="A447" t="str">
            <v>West Virginia, 2011</v>
          </cell>
          <cell r="B447">
            <v>96983</v>
          </cell>
          <cell r="C447">
            <v>198919</v>
          </cell>
          <cell r="D447">
            <v>224666</v>
          </cell>
          <cell r="E447">
            <v>204233</v>
          </cell>
          <cell r="F447">
            <v>220164</v>
          </cell>
          <cell r="G447">
            <v>254875</v>
          </cell>
          <cell r="H447">
            <v>237264</v>
          </cell>
          <cell r="I447">
            <v>148634</v>
          </cell>
          <cell r="J447">
            <v>92472</v>
          </cell>
          <cell r="K447">
            <v>34439</v>
          </cell>
          <cell r="L447">
            <v>1713552</v>
          </cell>
        </row>
        <row r="448">
          <cell r="A448" t="str">
            <v>West Virginia, 2012</v>
          </cell>
          <cell r="B448">
            <v>95635</v>
          </cell>
          <cell r="C448">
            <v>195993</v>
          </cell>
          <cell r="D448">
            <v>217905</v>
          </cell>
          <cell r="E448">
            <v>199497</v>
          </cell>
          <cell r="F448">
            <v>213852</v>
          </cell>
          <cell r="G448">
            <v>243595</v>
          </cell>
          <cell r="H448">
            <v>231940</v>
          </cell>
          <cell r="I448">
            <v>145942</v>
          </cell>
          <cell r="J448">
            <v>86468</v>
          </cell>
          <cell r="K448">
            <v>33041</v>
          </cell>
          <cell r="L448">
            <v>1664135</v>
          </cell>
        </row>
        <row r="449">
          <cell r="A449" t="str">
            <v>West Virginia, 2013</v>
          </cell>
          <cell r="B449">
            <v>95401</v>
          </cell>
          <cell r="C449">
            <v>198515</v>
          </cell>
          <cell r="D449">
            <v>219696</v>
          </cell>
          <cell r="E449">
            <v>203844</v>
          </cell>
          <cell r="F449">
            <v>218517</v>
          </cell>
          <cell r="G449">
            <v>250678</v>
          </cell>
          <cell r="H449">
            <v>246741</v>
          </cell>
          <cell r="I449">
            <v>153927</v>
          </cell>
          <cell r="J449">
            <v>88158</v>
          </cell>
          <cell r="K449">
            <v>33129</v>
          </cell>
          <cell r="L449">
            <v>1709544</v>
          </cell>
        </row>
        <row r="450">
          <cell r="A450" t="str">
            <v>West Virginia, 2014</v>
          </cell>
          <cell r="B450">
            <v>92899</v>
          </cell>
          <cell r="C450">
            <v>192093</v>
          </cell>
          <cell r="D450">
            <v>212094</v>
          </cell>
          <cell r="E450">
            <v>196815</v>
          </cell>
          <cell r="F450">
            <v>206067</v>
          </cell>
          <cell r="G450">
            <v>232078</v>
          </cell>
          <cell r="H450">
            <v>239474</v>
          </cell>
          <cell r="I450">
            <v>154392</v>
          </cell>
          <cell r="J450">
            <v>86436</v>
          </cell>
          <cell r="K450">
            <v>33682</v>
          </cell>
          <cell r="L450">
            <v>1646353</v>
          </cell>
        </row>
        <row r="451">
          <cell r="A451" t="str">
            <v>West Virginia, 2015</v>
          </cell>
          <cell r="B451">
            <v>86196</v>
          </cell>
          <cell r="C451">
            <v>176700</v>
          </cell>
          <cell r="D451">
            <v>202310</v>
          </cell>
          <cell r="E451">
            <v>184233</v>
          </cell>
          <cell r="F451">
            <v>190641</v>
          </cell>
          <cell r="G451">
            <v>211116</v>
          </cell>
          <cell r="H451">
            <v>221191</v>
          </cell>
          <cell r="I451">
            <v>148357</v>
          </cell>
          <cell r="J451">
            <v>80096</v>
          </cell>
          <cell r="K451">
            <v>32794</v>
          </cell>
          <cell r="L451">
            <v>1533209</v>
          </cell>
        </row>
        <row r="452">
          <cell r="A452" t="str">
            <v>West Virginia, 2016</v>
          </cell>
          <cell r="B452">
            <v>94247</v>
          </cell>
          <cell r="C452">
            <v>195201</v>
          </cell>
          <cell r="D452">
            <v>217353</v>
          </cell>
          <cell r="E452">
            <v>201710</v>
          </cell>
          <cell r="F452">
            <v>207171</v>
          </cell>
          <cell r="G452">
            <v>228534</v>
          </cell>
          <cell r="H452">
            <v>243610</v>
          </cell>
          <cell r="I452">
            <v>171056</v>
          </cell>
          <cell r="J452">
            <v>89240</v>
          </cell>
          <cell r="K452">
            <v>34805</v>
          </cell>
          <cell r="L452">
            <v>1683216</v>
          </cell>
        </row>
        <row r="453">
          <cell r="A453" t="str">
            <v>West Virginia, 2017</v>
          </cell>
          <cell r="B453">
            <v>84872</v>
          </cell>
          <cell r="C453">
            <v>179526</v>
          </cell>
          <cell r="D453">
            <v>197537</v>
          </cell>
          <cell r="E453">
            <v>184881</v>
          </cell>
          <cell r="F453">
            <v>187742</v>
          </cell>
          <cell r="G453">
            <v>208028</v>
          </cell>
          <cell r="H453">
            <v>226778</v>
          </cell>
          <cell r="I453">
            <v>165468</v>
          </cell>
          <cell r="J453">
            <v>86177</v>
          </cell>
          <cell r="K453">
            <v>32751</v>
          </cell>
          <cell r="L453">
            <v>1553760</v>
          </cell>
        </row>
        <row r="454">
          <cell r="A454" t="str">
            <v>Wisconsin, 2009</v>
          </cell>
          <cell r="B454">
            <v>356613</v>
          </cell>
          <cell r="C454">
            <v>723100</v>
          </cell>
          <cell r="D454">
            <v>826690</v>
          </cell>
          <cell r="E454">
            <v>687414</v>
          </cell>
          <cell r="F454">
            <v>786254</v>
          </cell>
          <cell r="G454">
            <v>860908</v>
          </cell>
          <cell r="H454">
            <v>620629</v>
          </cell>
          <cell r="I454">
            <v>369187</v>
          </cell>
          <cell r="J454">
            <v>261494</v>
          </cell>
          <cell r="K454">
            <v>108898</v>
          </cell>
          <cell r="L454">
            <v>5599420</v>
          </cell>
        </row>
        <row r="455">
          <cell r="A455" t="str">
            <v>Wisconsin, 2010</v>
          </cell>
          <cell r="B455">
            <v>348415</v>
          </cell>
          <cell r="C455">
            <v>731723</v>
          </cell>
          <cell r="D455">
            <v>782024</v>
          </cell>
          <cell r="E455">
            <v>689457</v>
          </cell>
          <cell r="F455">
            <v>749962</v>
          </cell>
          <cell r="G455">
            <v>851364</v>
          </cell>
          <cell r="H455">
            <v>638766</v>
          </cell>
          <cell r="I455">
            <v>369907</v>
          </cell>
          <cell r="J455">
            <v>256353</v>
          </cell>
          <cell r="K455">
            <v>109226</v>
          </cell>
          <cell r="L455">
            <v>5526493</v>
          </cell>
        </row>
        <row r="456">
          <cell r="A456" t="str">
            <v>Wisconsin, 2011</v>
          </cell>
          <cell r="B456">
            <v>341118</v>
          </cell>
          <cell r="C456">
            <v>713307</v>
          </cell>
          <cell r="D456">
            <v>766655</v>
          </cell>
          <cell r="E456">
            <v>684052</v>
          </cell>
          <cell r="F456">
            <v>714726</v>
          </cell>
          <cell r="G456">
            <v>829661</v>
          </cell>
          <cell r="H456">
            <v>648937</v>
          </cell>
          <cell r="I456">
            <v>371715</v>
          </cell>
          <cell r="J456">
            <v>250688</v>
          </cell>
          <cell r="K456">
            <v>109376</v>
          </cell>
          <cell r="L456">
            <v>5429722</v>
          </cell>
        </row>
        <row r="457">
          <cell r="A457" t="str">
            <v>Wisconsin, 2012</v>
          </cell>
          <cell r="B457">
            <v>346151</v>
          </cell>
          <cell r="C457">
            <v>722985</v>
          </cell>
          <cell r="D457">
            <v>775226</v>
          </cell>
          <cell r="E457">
            <v>704310</v>
          </cell>
          <cell r="F457">
            <v>708687</v>
          </cell>
          <cell r="G457">
            <v>841634</v>
          </cell>
          <cell r="H457">
            <v>687213</v>
          </cell>
          <cell r="I457">
            <v>395407</v>
          </cell>
          <cell r="J457">
            <v>252674</v>
          </cell>
          <cell r="K457">
            <v>112867</v>
          </cell>
          <cell r="L457">
            <v>5548705</v>
          </cell>
        </row>
        <row r="458">
          <cell r="A458" t="str">
            <v>Wisconsin, 2013</v>
          </cell>
          <cell r="B458">
            <v>339054</v>
          </cell>
          <cell r="C458">
            <v>714952</v>
          </cell>
          <cell r="D458">
            <v>763781</v>
          </cell>
          <cell r="E458">
            <v>702338</v>
          </cell>
          <cell r="F458">
            <v>689741</v>
          </cell>
          <cell r="G458">
            <v>826710</v>
          </cell>
          <cell r="H458">
            <v>695783</v>
          </cell>
          <cell r="I458">
            <v>400435</v>
          </cell>
          <cell r="J458">
            <v>247419</v>
          </cell>
          <cell r="K458">
            <v>114884</v>
          </cell>
          <cell r="L458">
            <v>5493340</v>
          </cell>
        </row>
        <row r="459">
          <cell r="A459" t="str">
            <v>Wisconsin, 2014</v>
          </cell>
          <cell r="B459">
            <v>336986</v>
          </cell>
          <cell r="C459">
            <v>718930</v>
          </cell>
          <cell r="D459">
            <v>765441</v>
          </cell>
          <cell r="E459">
            <v>710071</v>
          </cell>
          <cell r="F459">
            <v>683212</v>
          </cell>
          <cell r="G459">
            <v>821118</v>
          </cell>
          <cell r="H459">
            <v>722555</v>
          </cell>
          <cell r="I459">
            <v>421528</v>
          </cell>
          <cell r="J459">
            <v>250709</v>
          </cell>
          <cell r="K459">
            <v>117959</v>
          </cell>
          <cell r="L459">
            <v>5546893</v>
          </cell>
        </row>
        <row r="460">
          <cell r="A460" t="str">
            <v>Wisconsin, 2015</v>
          </cell>
          <cell r="B460">
            <v>326415</v>
          </cell>
          <cell r="C460">
            <v>696326</v>
          </cell>
          <cell r="D460">
            <v>749378</v>
          </cell>
          <cell r="E460">
            <v>696357</v>
          </cell>
          <cell r="F460">
            <v>662025</v>
          </cell>
          <cell r="G460">
            <v>781681</v>
          </cell>
          <cell r="H460">
            <v>718958</v>
          </cell>
          <cell r="I460">
            <v>431499</v>
          </cell>
          <cell r="J460">
            <v>245953</v>
          </cell>
          <cell r="K460">
            <v>115739</v>
          </cell>
          <cell r="L460">
            <v>5421788</v>
          </cell>
        </row>
        <row r="461">
          <cell r="A461" t="str">
            <v>Wisconsin, 2016</v>
          </cell>
          <cell r="B461">
            <v>325425</v>
          </cell>
          <cell r="C461">
            <v>698118</v>
          </cell>
          <cell r="D461">
            <v>752643</v>
          </cell>
          <cell r="E461">
            <v>697128</v>
          </cell>
          <cell r="F461">
            <v>656631</v>
          </cell>
          <cell r="G461">
            <v>765348</v>
          </cell>
          <cell r="H461">
            <v>728183</v>
          </cell>
          <cell r="I461">
            <v>449680</v>
          </cell>
          <cell r="J461">
            <v>244305</v>
          </cell>
          <cell r="K461">
            <v>118142</v>
          </cell>
          <cell r="L461">
            <v>5436550</v>
          </cell>
        </row>
        <row r="462">
          <cell r="A462" t="str">
            <v>Wisconsin, 2017</v>
          </cell>
          <cell r="B462">
            <v>319167</v>
          </cell>
          <cell r="C462">
            <v>690312</v>
          </cell>
          <cell r="D462">
            <v>744686</v>
          </cell>
          <cell r="E462">
            <v>693695</v>
          </cell>
          <cell r="F462">
            <v>656272</v>
          </cell>
          <cell r="G462">
            <v>752066</v>
          </cell>
          <cell r="H462">
            <v>745464</v>
          </cell>
          <cell r="I462">
            <v>472562</v>
          </cell>
          <cell r="J462">
            <v>248864</v>
          </cell>
          <cell r="K462">
            <v>118830</v>
          </cell>
          <cell r="L462">
            <v>5441918</v>
          </cell>
        </row>
        <row r="463">
          <cell r="A463" t="str">
            <v>Wyoming, 2009</v>
          </cell>
          <cell r="B463">
            <v>35723</v>
          </cell>
          <cell r="C463">
            <v>67031</v>
          </cell>
          <cell r="D463">
            <v>80416</v>
          </cell>
          <cell r="E463">
            <v>67059</v>
          </cell>
          <cell r="F463">
            <v>64125</v>
          </cell>
          <cell r="G463">
            <v>81240</v>
          </cell>
          <cell r="H463">
            <v>61509</v>
          </cell>
          <cell r="I463">
            <v>33328</v>
          </cell>
          <cell r="J463">
            <v>21283</v>
          </cell>
          <cell r="K463">
            <v>7884</v>
          </cell>
          <cell r="L463">
            <v>519426</v>
          </cell>
        </row>
        <row r="464">
          <cell r="A464" t="str">
            <v>Wyoming, 2010</v>
          </cell>
          <cell r="B464">
            <v>35655</v>
          </cell>
          <cell r="C464">
            <v>68536</v>
          </cell>
          <cell r="D464">
            <v>80411</v>
          </cell>
          <cell r="E464">
            <v>68405</v>
          </cell>
          <cell r="F464">
            <v>65194</v>
          </cell>
          <cell r="G464">
            <v>82628</v>
          </cell>
          <cell r="H464">
            <v>67554</v>
          </cell>
          <cell r="I464">
            <v>37680</v>
          </cell>
          <cell r="J464">
            <v>22678</v>
          </cell>
          <cell r="K464">
            <v>8804</v>
          </cell>
          <cell r="L464">
            <v>537671</v>
          </cell>
        </row>
        <row r="465">
          <cell r="A465" t="str">
            <v>Wyoming, 2011</v>
          </cell>
          <cell r="B465">
            <v>38824</v>
          </cell>
          <cell r="C465">
            <v>72227</v>
          </cell>
          <cell r="D465">
            <v>77789</v>
          </cell>
          <cell r="E465">
            <v>70992</v>
          </cell>
          <cell r="F465">
            <v>63308</v>
          </cell>
          <cell r="G465">
            <v>78132</v>
          </cell>
          <cell r="H465">
            <v>65904</v>
          </cell>
          <cell r="I465">
            <v>35773</v>
          </cell>
          <cell r="J465">
            <v>20394</v>
          </cell>
          <cell r="K465">
            <v>7793</v>
          </cell>
          <cell r="L465">
            <v>530679</v>
          </cell>
        </row>
        <row r="466">
          <cell r="A466" t="str">
            <v>Wyoming, 2012</v>
          </cell>
          <cell r="B466">
            <v>38244</v>
          </cell>
          <cell r="C466">
            <v>73128</v>
          </cell>
          <cell r="D466">
            <v>79422</v>
          </cell>
          <cell r="E466">
            <v>76643</v>
          </cell>
          <cell r="F466">
            <v>68473</v>
          </cell>
          <cell r="G466">
            <v>81854</v>
          </cell>
          <cell r="H466">
            <v>71403</v>
          </cell>
          <cell r="I466">
            <v>38878</v>
          </cell>
          <cell r="J466">
            <v>21426</v>
          </cell>
          <cell r="K466">
            <v>8740</v>
          </cell>
          <cell r="L466">
            <v>558570</v>
          </cell>
        </row>
        <row r="467">
          <cell r="A467" t="str">
            <v>Wyoming, 2013</v>
          </cell>
          <cell r="B467">
            <v>34096</v>
          </cell>
          <cell r="C467">
            <v>65882</v>
          </cell>
          <cell r="D467">
            <v>70779</v>
          </cell>
          <cell r="E467">
            <v>68627</v>
          </cell>
          <cell r="F467">
            <v>59628</v>
          </cell>
          <cell r="G467">
            <v>69990</v>
          </cell>
          <cell r="H467">
            <v>66498</v>
          </cell>
          <cell r="I467">
            <v>36224</v>
          </cell>
          <cell r="J467">
            <v>19805</v>
          </cell>
          <cell r="K467">
            <v>7621</v>
          </cell>
          <cell r="L467">
            <v>498694</v>
          </cell>
        </row>
        <row r="468">
          <cell r="A468" t="str">
            <v>Wyoming, 2014</v>
          </cell>
          <cell r="B468">
            <v>36169</v>
          </cell>
          <cell r="C468">
            <v>71351</v>
          </cell>
          <cell r="D468">
            <v>76665</v>
          </cell>
          <cell r="E468">
            <v>77279</v>
          </cell>
          <cell r="F468">
            <v>64973</v>
          </cell>
          <cell r="G468">
            <v>72550</v>
          </cell>
          <cell r="H468">
            <v>71627</v>
          </cell>
          <cell r="I468">
            <v>40238</v>
          </cell>
          <cell r="J468">
            <v>21748</v>
          </cell>
          <cell r="K468">
            <v>8525</v>
          </cell>
          <cell r="L468">
            <v>541268</v>
          </cell>
        </row>
        <row r="469">
          <cell r="A469" t="str">
            <v>Wyoming, 2015</v>
          </cell>
          <cell r="B469">
            <v>32976</v>
          </cell>
          <cell r="C469">
            <v>66812</v>
          </cell>
          <cell r="D469">
            <v>72039</v>
          </cell>
          <cell r="E469">
            <v>67925</v>
          </cell>
          <cell r="F469">
            <v>59866</v>
          </cell>
          <cell r="G469">
            <v>66726</v>
          </cell>
          <cell r="H469">
            <v>71384</v>
          </cell>
          <cell r="I469">
            <v>41914</v>
          </cell>
          <cell r="J469">
            <v>21536</v>
          </cell>
          <cell r="K469">
            <v>8864</v>
          </cell>
          <cell r="L469">
            <v>509765</v>
          </cell>
        </row>
        <row r="470">
          <cell r="A470" t="str">
            <v>Wyoming, 2016</v>
          </cell>
          <cell r="B470">
            <v>31978</v>
          </cell>
          <cell r="C470">
            <v>66726</v>
          </cell>
          <cell r="D470">
            <v>64714</v>
          </cell>
          <cell r="E470">
            <v>65614</v>
          </cell>
          <cell r="F470">
            <v>59093</v>
          </cell>
          <cell r="G470">
            <v>62166</v>
          </cell>
          <cell r="H470">
            <v>68128</v>
          </cell>
          <cell r="I470">
            <v>42061</v>
          </cell>
          <cell r="J470">
            <v>21309</v>
          </cell>
          <cell r="K470">
            <v>8448</v>
          </cell>
          <cell r="L470">
            <v>490089</v>
          </cell>
        </row>
        <row r="471">
          <cell r="A471" t="str">
            <v>Wyoming, 2017</v>
          </cell>
          <cell r="B471">
            <v>34608</v>
          </cell>
          <cell r="C471">
            <v>72231</v>
          </cell>
          <cell r="D471">
            <v>74550</v>
          </cell>
          <cell r="E471">
            <v>76703</v>
          </cell>
          <cell r="F471">
            <v>65710</v>
          </cell>
          <cell r="G471">
            <v>65953</v>
          </cell>
          <cell r="H471">
            <v>74751</v>
          </cell>
          <cell r="I471">
            <v>45783</v>
          </cell>
          <cell r="J471">
            <v>22065</v>
          </cell>
          <cell r="K471">
            <v>8870</v>
          </cell>
          <cell r="L471">
            <v>541224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2F41-6378-5540-8E25-24615C6AEDFF}">
  <dimension ref="A1:AC461"/>
  <sheetViews>
    <sheetView workbookViewId="0">
      <pane ySplit="1" topLeftCell="A2" activePane="bottomLeft" state="frozen"/>
      <selection pane="bottomLeft" activeCell="AB2" sqref="AB1:AB1048576"/>
    </sheetView>
  </sheetViews>
  <sheetFormatPr baseColWidth="10" defaultRowHeight="16" x14ac:dyDescent="0.2"/>
  <cols>
    <col min="1" max="1" width="22.6640625" bestFit="1" customWidth="1"/>
    <col min="2" max="2" width="15.1640625" bestFit="1" customWidth="1"/>
    <col min="3" max="3" width="12.33203125" bestFit="1" customWidth="1"/>
    <col min="4" max="5" width="13.33203125" bestFit="1" customWidth="1"/>
    <col min="11" max="11" width="13.83203125" bestFit="1" customWidth="1"/>
  </cols>
  <sheetData>
    <row r="1" spans="1:29" x14ac:dyDescent="0.2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 t="s">
        <v>1</v>
      </c>
      <c r="M1" s="35"/>
      <c r="N1" s="35"/>
      <c r="O1" s="35"/>
      <c r="P1" s="35"/>
      <c r="Q1" s="35"/>
      <c r="R1" s="35"/>
      <c r="S1" s="35"/>
      <c r="T1" s="35"/>
      <c r="U1" s="36" t="s">
        <v>2</v>
      </c>
      <c r="V1" s="36"/>
      <c r="W1" s="36"/>
      <c r="X1" s="36"/>
      <c r="Y1" s="36"/>
      <c r="Z1" s="36"/>
      <c r="AA1" s="36"/>
      <c r="AB1" s="36"/>
      <c r="AC1" s="36"/>
    </row>
    <row r="2" spans="1:29" s="17" customFormat="1" ht="34" x14ac:dyDescent="0.2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8" t="s">
        <v>13</v>
      </c>
      <c r="L2" s="9" t="s">
        <v>4</v>
      </c>
      <c r="M2" s="9" t="s">
        <v>5</v>
      </c>
      <c r="N2" s="10" t="s">
        <v>6</v>
      </c>
      <c r="O2" s="10" t="s">
        <v>7</v>
      </c>
      <c r="P2" s="10" t="s">
        <v>8</v>
      </c>
      <c r="Q2" s="10" t="s">
        <v>9</v>
      </c>
      <c r="R2" s="10" t="s">
        <v>10</v>
      </c>
      <c r="S2" s="9" t="s">
        <v>11</v>
      </c>
      <c r="T2" s="9" t="s">
        <v>14</v>
      </c>
      <c r="U2" s="11" t="s">
        <v>4</v>
      </c>
      <c r="V2" s="12" t="s">
        <v>5</v>
      </c>
      <c r="W2" s="11" t="s">
        <v>6</v>
      </c>
      <c r="X2" s="13" t="s">
        <v>7</v>
      </c>
      <c r="Y2" s="14" t="s">
        <v>8</v>
      </c>
      <c r="Z2" s="11" t="s">
        <v>9</v>
      </c>
      <c r="AA2" s="11" t="s">
        <v>10</v>
      </c>
      <c r="AB2" s="15" t="s">
        <v>11</v>
      </c>
      <c r="AC2" s="16" t="s">
        <v>13</v>
      </c>
    </row>
    <row r="3" spans="1:29" x14ac:dyDescent="0.2">
      <c r="A3" s="1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23</v>
      </c>
      <c r="H3">
        <v>32</v>
      </c>
      <c r="I3">
        <v>700</v>
      </c>
      <c r="J3">
        <v>0</v>
      </c>
      <c r="K3">
        <v>755</v>
      </c>
      <c r="L3">
        <f>VLOOKUP(A3,'[1]Aggregated census'!$A$4:$B$471,2,FALSE)</f>
        <v>307932</v>
      </c>
      <c r="M3">
        <f>VLOOKUP(A3,'[1]Aggregated census'!$A$4:$C$471,3,FALSE)</f>
        <v>619582</v>
      </c>
      <c r="N3">
        <f>VLOOKUP(A3,'[1]Aggregated census'!$A$4:$D$471,4,FALSE)</f>
        <v>656446</v>
      </c>
      <c r="O3">
        <f>VLOOKUP(A3,'[1]Aggregated census'!$A$4:$E$471,5,FALSE)</f>
        <v>601451</v>
      </c>
      <c r="P3">
        <f>VLOOKUP(A3,'[1]Aggregated census'!$A$4:$F$471,6,FALSE)</f>
        <v>631297</v>
      </c>
      <c r="Q3">
        <f>VLOOKUP(A3,'[1]Aggregated census'!$A$4:$G$471,7,FALSE)</f>
        <v>665155</v>
      </c>
      <c r="R3">
        <f>VLOOKUP(A3,'[1]Aggregated census'!$A$4:$H$471,8,FALSE)</f>
        <v>525899</v>
      </c>
      <c r="S3">
        <v>626555</v>
      </c>
      <c r="T3">
        <f>VLOOKUP(A3,'[1]Aggregated census'!$A$4:$L$471,12,FALSE)</f>
        <v>4633360</v>
      </c>
      <c r="U3" s="2">
        <f t="shared" ref="U3:AA39" si="0">B3/L3</f>
        <v>0</v>
      </c>
      <c r="V3" s="2">
        <f t="shared" si="0"/>
        <v>0</v>
      </c>
      <c r="W3" s="2">
        <f t="shared" si="0"/>
        <v>0</v>
      </c>
      <c r="X3" s="2">
        <f t="shared" si="0"/>
        <v>0</v>
      </c>
      <c r="Y3" s="2">
        <f t="shared" si="0"/>
        <v>0</v>
      </c>
      <c r="Z3" s="3">
        <f t="shared" si="0"/>
        <v>3.4578406536822245E-5</v>
      </c>
      <c r="AA3" s="4">
        <f t="shared" si="0"/>
        <v>6.0848185678238597E-5</v>
      </c>
      <c r="AB3" s="4">
        <f>K3/S3</f>
        <v>1.2050019551356225E-3</v>
      </c>
      <c r="AC3" s="3">
        <f t="shared" ref="AC3:AC66" si="1">K3/T3</f>
        <v>1.6294870245351105E-4</v>
      </c>
    </row>
    <row r="4" spans="1:29" x14ac:dyDescent="0.2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10</v>
      </c>
      <c r="H4">
        <v>45</v>
      </c>
      <c r="I4">
        <v>754</v>
      </c>
      <c r="J4">
        <v>0</v>
      </c>
      <c r="K4">
        <v>809</v>
      </c>
      <c r="L4">
        <f>VLOOKUP(A4,'[1]Aggregated census'!$A$4:$B$471,2,FALSE)</f>
        <v>301990</v>
      </c>
      <c r="M4">
        <f>VLOOKUP(A4,'[1]Aggregated census'!$A$4:$C$471,3,FALSE)</f>
        <v>625329</v>
      </c>
      <c r="N4">
        <f>VLOOKUP(A4,'[1]Aggregated census'!$A$4:$D$471,4,FALSE)</f>
        <v>669415</v>
      </c>
      <c r="O4">
        <f>VLOOKUP(A4,'[1]Aggregated census'!$A$4:$E$471,5,FALSE)</f>
        <v>595475</v>
      </c>
      <c r="P4">
        <f>VLOOKUP(A4,'[1]Aggregated census'!$A$4:$F$471,6,FALSE)</f>
        <v>631223</v>
      </c>
      <c r="Q4">
        <f>VLOOKUP(A4,'[1]Aggregated census'!$A$4:$G$471,7,FALSE)</f>
        <v>682976</v>
      </c>
      <c r="R4">
        <f>VLOOKUP(A4,'[1]Aggregated census'!$A$4:$H$471,8,FALSE)</f>
        <v>554108</v>
      </c>
      <c r="S4">
        <v>633248</v>
      </c>
      <c r="T4">
        <f>VLOOKUP(A4,'[1]Aggregated census'!$A$4:$L$471,12,FALSE)</f>
        <v>4690384</v>
      </c>
      <c r="U4" s="2">
        <f t="shared" si="0"/>
        <v>0</v>
      </c>
      <c r="V4" s="2">
        <f t="shared" si="0"/>
        <v>0</v>
      </c>
      <c r="W4" s="2">
        <f t="shared" si="0"/>
        <v>0</v>
      </c>
      <c r="X4" s="2">
        <f t="shared" si="0"/>
        <v>0</v>
      </c>
      <c r="Y4" s="2">
        <f t="shared" si="0"/>
        <v>0</v>
      </c>
      <c r="Z4" s="3">
        <f t="shared" si="0"/>
        <v>1.4641802933045963E-5</v>
      </c>
      <c r="AA4" s="4">
        <f t="shared" si="0"/>
        <v>8.1211604957878245E-5</v>
      </c>
      <c r="AB4" s="4">
        <f t="shared" ref="AB4:AB67" si="2">K4/S4</f>
        <v>1.2775405528323816E-3</v>
      </c>
      <c r="AC4" s="3">
        <f t="shared" si="1"/>
        <v>1.7248054743492218E-4</v>
      </c>
    </row>
    <row r="5" spans="1:29" x14ac:dyDescent="0.2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20</v>
      </c>
      <c r="I5">
        <v>756</v>
      </c>
      <c r="J5">
        <v>0</v>
      </c>
      <c r="K5">
        <v>776</v>
      </c>
      <c r="L5">
        <f>VLOOKUP(A5,'[1]Aggregated census'!$A$4:$B$471,2,FALSE)</f>
        <v>302464</v>
      </c>
      <c r="M5">
        <f>VLOOKUP(A5,'[1]Aggregated census'!$A$4:$C$471,3,FALSE)</f>
        <v>624272</v>
      </c>
      <c r="N5">
        <f>VLOOKUP(A5,'[1]Aggregated census'!$A$4:$D$471,4,FALSE)</f>
        <v>673111</v>
      </c>
      <c r="O5">
        <f>VLOOKUP(A5,'[1]Aggregated census'!$A$4:$E$471,5,FALSE)</f>
        <v>600558</v>
      </c>
      <c r="P5">
        <f>VLOOKUP(A5,'[1]Aggregated census'!$A$4:$F$471,6,FALSE)</f>
        <v>621590</v>
      </c>
      <c r="Q5">
        <f>VLOOKUP(A5,'[1]Aggregated census'!$A$4:$G$471,7,FALSE)</f>
        <v>685252</v>
      </c>
      <c r="R5">
        <f>VLOOKUP(A5,'[1]Aggregated census'!$A$4:$H$471,8,FALSE)</f>
        <v>571737</v>
      </c>
      <c r="S5">
        <v>645263</v>
      </c>
      <c r="T5">
        <f>VLOOKUP(A5,'[1]Aggregated census'!$A$4:$L$471,12,FALSE)</f>
        <v>4724083</v>
      </c>
      <c r="U5" s="2">
        <f t="shared" si="0"/>
        <v>0</v>
      </c>
      <c r="V5" s="2">
        <f t="shared" si="0"/>
        <v>0</v>
      </c>
      <c r="W5" s="2">
        <f t="shared" si="0"/>
        <v>0</v>
      </c>
      <c r="X5" s="2">
        <f t="shared" si="0"/>
        <v>0</v>
      </c>
      <c r="Y5" s="2">
        <f t="shared" si="0"/>
        <v>0</v>
      </c>
      <c r="Z5" s="2">
        <f t="shared" si="0"/>
        <v>0</v>
      </c>
      <c r="AA5" s="4">
        <f t="shared" si="0"/>
        <v>3.498111894105157E-5</v>
      </c>
      <c r="AB5" s="4">
        <f t="shared" si="2"/>
        <v>1.2026104084691049E-3</v>
      </c>
      <c r="AC5" s="3">
        <f t="shared" si="1"/>
        <v>1.6426468374920592E-4</v>
      </c>
    </row>
    <row r="6" spans="1:29" x14ac:dyDescent="0.2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25</v>
      </c>
      <c r="I6">
        <v>736</v>
      </c>
      <c r="J6">
        <v>0</v>
      </c>
      <c r="K6">
        <v>761</v>
      </c>
      <c r="L6">
        <f>VLOOKUP(A6,'[1]Aggregated census'!$A$4:$B$471,2,FALSE)</f>
        <v>302987</v>
      </c>
      <c r="M6">
        <f>VLOOKUP(A6,'[1]Aggregated census'!$A$4:$C$471,3,FALSE)</f>
        <v>623402</v>
      </c>
      <c r="N6">
        <f>VLOOKUP(A6,'[1]Aggregated census'!$A$4:$D$471,4,FALSE)</f>
        <v>673582</v>
      </c>
      <c r="O6">
        <f>VLOOKUP(A6,'[1]Aggregated census'!$A$4:$E$471,5,FALSE)</f>
        <v>603427</v>
      </c>
      <c r="P6">
        <f>VLOOKUP(A6,'[1]Aggregated census'!$A$4:$F$471,6,FALSE)</f>
        <v>615639</v>
      </c>
      <c r="Q6">
        <f>VLOOKUP(A6,'[1]Aggregated census'!$A$4:$G$471,7,FALSE)</f>
        <v>685031</v>
      </c>
      <c r="R6">
        <f>VLOOKUP(A6,'[1]Aggregated census'!$A$4:$H$471,8,FALSE)</f>
        <v>587076</v>
      </c>
      <c r="S6">
        <v>658884</v>
      </c>
      <c r="T6">
        <f>VLOOKUP(A6,'[1]Aggregated census'!$A$4:$L$471,12,FALSE)</f>
        <v>4750085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4">
        <f t="shared" si="0"/>
        <v>4.2583924398203981E-5</v>
      </c>
      <c r="AB6" s="4">
        <f t="shared" si="2"/>
        <v>1.1549832747494249E-3</v>
      </c>
      <c r="AC6" s="3">
        <f t="shared" si="1"/>
        <v>1.6020765944188366E-4</v>
      </c>
    </row>
    <row r="7" spans="1:29" x14ac:dyDescent="0.2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10</v>
      </c>
      <c r="H7">
        <v>84</v>
      </c>
      <c r="I7">
        <v>767</v>
      </c>
      <c r="J7">
        <v>0</v>
      </c>
      <c r="K7">
        <v>861</v>
      </c>
      <c r="L7">
        <f>VLOOKUP(A7,'[1]Aggregated census'!$A$4:$B$471,2,FALSE)</f>
        <v>290585</v>
      </c>
      <c r="M7">
        <f>VLOOKUP(A7,'[1]Aggregated census'!$A$4:$C$471,3,FALSE)</f>
        <v>603625</v>
      </c>
      <c r="N7">
        <f>VLOOKUP(A7,'[1]Aggregated census'!$A$4:$D$471,4,FALSE)</f>
        <v>658281</v>
      </c>
      <c r="O7">
        <f>VLOOKUP(A7,'[1]Aggregated census'!$A$4:$E$471,5,FALSE)</f>
        <v>593311</v>
      </c>
      <c r="P7">
        <f>VLOOKUP(A7,'[1]Aggregated census'!$A$4:$F$471,6,FALSE)</f>
        <v>591729</v>
      </c>
      <c r="Q7">
        <f>VLOOKUP(A7,'[1]Aggregated census'!$A$4:$G$471,7,FALSE)</f>
        <v>659990</v>
      </c>
      <c r="R7">
        <f>VLOOKUP(A7,'[1]Aggregated census'!$A$4:$H$471,8,FALSE)</f>
        <v>585881</v>
      </c>
      <c r="S7">
        <v>660826</v>
      </c>
      <c r="T7">
        <f>VLOOKUP(A7,'[1]Aggregated census'!$A$4:$L$471,12,FALSE)</f>
        <v>4642560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3">
        <f t="shared" si="0"/>
        <v>1.51517447234049E-5</v>
      </c>
      <c r="AA7" s="4">
        <f t="shared" si="0"/>
        <v>1.4337382506003778E-4</v>
      </c>
      <c r="AB7" s="4">
        <f t="shared" si="2"/>
        <v>1.302914836885958E-3</v>
      </c>
      <c r="AC7" s="3">
        <f t="shared" si="1"/>
        <v>1.8545802315963607E-4</v>
      </c>
    </row>
    <row r="8" spans="1:29" x14ac:dyDescent="0.2">
      <c r="A8" s="1" t="s">
        <v>20</v>
      </c>
      <c r="B8">
        <v>0</v>
      </c>
      <c r="C8">
        <v>0</v>
      </c>
      <c r="D8">
        <v>0</v>
      </c>
      <c r="E8">
        <v>0</v>
      </c>
      <c r="F8">
        <v>15</v>
      </c>
      <c r="G8">
        <v>41</v>
      </c>
      <c r="H8">
        <v>58</v>
      </c>
      <c r="I8">
        <v>773</v>
      </c>
      <c r="J8">
        <v>0</v>
      </c>
      <c r="K8">
        <v>887</v>
      </c>
      <c r="L8">
        <f>VLOOKUP(A8,'[1]Aggregated census'!$A$4:$B$471,2,FALSE)</f>
        <v>280762</v>
      </c>
      <c r="M8">
        <f>VLOOKUP(A8,'[1]Aggregated census'!$A$4:$C$471,3,FALSE)</f>
        <v>585209</v>
      </c>
      <c r="N8">
        <f>VLOOKUP(A8,'[1]Aggregated census'!$A$4:$D$471,4,FALSE)</f>
        <v>634104</v>
      </c>
      <c r="O8">
        <f>VLOOKUP(A8,'[1]Aggregated census'!$A$4:$E$471,5,FALSE)</f>
        <v>583105</v>
      </c>
      <c r="P8">
        <f>VLOOKUP(A8,'[1]Aggregated census'!$A$4:$F$471,6,FALSE)</f>
        <v>572360</v>
      </c>
      <c r="Q8">
        <f>VLOOKUP(A8,'[1]Aggregated census'!$A$4:$G$471,7,FALSE)</f>
        <v>630741</v>
      </c>
      <c r="R8">
        <f>VLOOKUP(A8,'[1]Aggregated census'!$A$4:$H$471,8,FALSE)</f>
        <v>571198</v>
      </c>
      <c r="S8">
        <v>646891</v>
      </c>
      <c r="T8">
        <f>VLOOKUP(A8,'[1]Aggregated census'!$A$4:$L$471,12,FALSE)</f>
        <v>4505293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3">
        <f t="shared" si="0"/>
        <v>2.6207282130127893E-5</v>
      </c>
      <c r="Z8" s="3">
        <f t="shared" si="0"/>
        <v>6.5002909276549331E-5</v>
      </c>
      <c r="AA8" s="4">
        <f t="shared" si="0"/>
        <v>1.0154097178211408E-4</v>
      </c>
      <c r="AB8" s="4">
        <f t="shared" si="2"/>
        <v>1.3711738144447827E-3</v>
      </c>
      <c r="AC8" s="3">
        <f t="shared" si="1"/>
        <v>1.9687953702456201E-4</v>
      </c>
    </row>
    <row r="9" spans="1:29" x14ac:dyDescent="0.2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102</v>
      </c>
      <c r="I9">
        <v>875</v>
      </c>
      <c r="J9">
        <v>0</v>
      </c>
      <c r="K9">
        <v>977</v>
      </c>
      <c r="L9">
        <f>VLOOKUP(A9,'[1]Aggregated census'!$A$4:$B$471,2,FALSE)</f>
        <v>268922</v>
      </c>
      <c r="M9">
        <f>VLOOKUP(A9,'[1]Aggregated census'!$A$4:$C$471,3,FALSE)</f>
        <v>567226</v>
      </c>
      <c r="N9">
        <f>VLOOKUP(A9,'[1]Aggregated census'!$A$4:$D$471,4,FALSE)</f>
        <v>612739</v>
      </c>
      <c r="O9">
        <f>VLOOKUP(A9,'[1]Aggregated census'!$A$4:$E$471,5,FALSE)</f>
        <v>570458</v>
      </c>
      <c r="P9">
        <f>VLOOKUP(A9,'[1]Aggregated census'!$A$4:$F$471,6,FALSE)</f>
        <v>554023</v>
      </c>
      <c r="Q9">
        <f>VLOOKUP(A9,'[1]Aggregated census'!$A$4:$G$471,7,FALSE)</f>
        <v>603632</v>
      </c>
      <c r="R9">
        <f>VLOOKUP(A9,'[1]Aggregated census'!$A$4:$H$471,8,FALSE)</f>
        <v>563497</v>
      </c>
      <c r="S9">
        <v>646564</v>
      </c>
      <c r="T9">
        <f>VLOOKUP(A9,'[1]Aggregated census'!$A$4:$L$471,12,FALSE)</f>
        <v>4387292</v>
      </c>
      <c r="U9" s="2">
        <f t="shared" si="0"/>
        <v>0</v>
      </c>
      <c r="V9" s="2">
        <f t="shared" si="0"/>
        <v>0</v>
      </c>
      <c r="W9" s="2">
        <f t="shared" si="0"/>
        <v>0</v>
      </c>
      <c r="X9" s="2">
        <f t="shared" si="0"/>
        <v>0</v>
      </c>
      <c r="Y9" s="2">
        <f t="shared" si="0"/>
        <v>0</v>
      </c>
      <c r="Z9" s="2">
        <f t="shared" si="0"/>
        <v>0</v>
      </c>
      <c r="AA9" s="4">
        <f t="shared" si="0"/>
        <v>1.8101249873557447E-4</v>
      </c>
      <c r="AB9" s="4">
        <f t="shared" si="2"/>
        <v>1.5110646432526401E-3</v>
      </c>
      <c r="AC9" s="3">
        <f t="shared" si="1"/>
        <v>2.2268861976818504E-4</v>
      </c>
    </row>
    <row r="10" spans="1:29" x14ac:dyDescent="0.2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12</v>
      </c>
      <c r="H10">
        <v>106</v>
      </c>
      <c r="I10">
        <v>757</v>
      </c>
      <c r="J10">
        <v>0</v>
      </c>
      <c r="K10">
        <v>875</v>
      </c>
      <c r="L10">
        <f>VLOOKUP(A10,'[1]Aggregated census'!$A$4:$B$471,2,FALSE)</f>
        <v>273070</v>
      </c>
      <c r="M10">
        <f>VLOOKUP(A10,'[1]Aggregated census'!$A$4:$C$471,3,FALSE)</f>
        <v>579026</v>
      </c>
      <c r="N10">
        <f>VLOOKUP(A10,'[1]Aggregated census'!$A$4:$D$471,4,FALSE)</f>
        <v>624986</v>
      </c>
      <c r="O10">
        <f>VLOOKUP(A10,'[1]Aggregated census'!$A$4:$E$471,5,FALSE)</f>
        <v>587306</v>
      </c>
      <c r="P10">
        <f>VLOOKUP(A10,'[1]Aggregated census'!$A$4:$F$471,6,FALSE)</f>
        <v>569303</v>
      </c>
      <c r="Q10">
        <f>VLOOKUP(A10,'[1]Aggregated census'!$A$4:$G$471,7,FALSE)</f>
        <v>616566</v>
      </c>
      <c r="R10">
        <f>VLOOKUP(A10,'[1]Aggregated census'!$A$4:$H$471,8,FALSE)</f>
        <v>591634</v>
      </c>
      <c r="S10">
        <v>698615</v>
      </c>
      <c r="T10">
        <f>VLOOKUP(A10,'[1]Aggregated census'!$A$4:$L$471,12,FALSE)</f>
        <v>4540957</v>
      </c>
      <c r="U10" s="2">
        <f t="shared" si="0"/>
        <v>0</v>
      </c>
      <c r="V10" s="2">
        <f t="shared" si="0"/>
        <v>0</v>
      </c>
      <c r="W10" s="2">
        <f t="shared" si="0"/>
        <v>0</v>
      </c>
      <c r="X10" s="2">
        <f t="shared" si="0"/>
        <v>0</v>
      </c>
      <c r="Y10" s="2">
        <f t="shared" si="0"/>
        <v>0</v>
      </c>
      <c r="Z10" s="3">
        <f t="shared" si="0"/>
        <v>1.9462636603380661E-5</v>
      </c>
      <c r="AA10" s="4">
        <f t="shared" si="0"/>
        <v>1.7916482149436984E-4</v>
      </c>
      <c r="AB10" s="4">
        <f t="shared" si="2"/>
        <v>1.2524781174180343E-3</v>
      </c>
      <c r="AC10" s="3">
        <f t="shared" si="1"/>
        <v>1.9269065970014691E-4</v>
      </c>
    </row>
    <row r="11" spans="1:29" x14ac:dyDescent="0.2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10</v>
      </c>
      <c r="H11">
        <v>94</v>
      </c>
      <c r="I11">
        <v>940</v>
      </c>
      <c r="J11">
        <v>0</v>
      </c>
      <c r="K11">
        <v>1044</v>
      </c>
      <c r="L11">
        <f>VLOOKUP(A11,'[1]Aggregated census'!$A$4:$B$471,2,FALSE)</f>
        <v>276536</v>
      </c>
      <c r="M11">
        <f>VLOOKUP(A11,'[1]Aggregated census'!$A$4:$C$471,3,FALSE)</f>
        <v>584120</v>
      </c>
      <c r="N11">
        <f>VLOOKUP(A11,'[1]Aggregated census'!$A$4:$D$471,4,FALSE)</f>
        <v>629757</v>
      </c>
      <c r="O11">
        <f>VLOOKUP(A11,'[1]Aggregated census'!$A$4:$E$471,5,FALSE)</f>
        <v>596399</v>
      </c>
      <c r="P11">
        <f>VLOOKUP(A11,'[1]Aggregated census'!$A$4:$F$471,6,FALSE)</f>
        <v>570061</v>
      </c>
      <c r="Q11">
        <f>VLOOKUP(A11,'[1]Aggregated census'!$A$4:$G$471,7,FALSE)</f>
        <v>613579</v>
      </c>
      <c r="R11">
        <f>VLOOKUP(A11,'[1]Aggregated census'!$A$4:$H$471,8,FALSE)</f>
        <v>602645</v>
      </c>
      <c r="S11">
        <v>718972</v>
      </c>
      <c r="T11">
        <f>VLOOKUP(A11,'[1]Aggregated census'!$A$4:$L$471,12,FALSE)</f>
        <v>4592069</v>
      </c>
      <c r="U11" s="2">
        <f t="shared" si="0"/>
        <v>0</v>
      </c>
      <c r="V11" s="2">
        <f t="shared" si="0"/>
        <v>0</v>
      </c>
      <c r="W11" s="2">
        <f t="shared" si="0"/>
        <v>0</v>
      </c>
      <c r="X11" s="2">
        <f t="shared" si="0"/>
        <v>0</v>
      </c>
      <c r="Y11" s="2">
        <f t="shared" si="0"/>
        <v>0</v>
      </c>
      <c r="Z11" s="3">
        <f t="shared" si="0"/>
        <v>1.6297819840639919E-5</v>
      </c>
      <c r="AA11" s="4">
        <f t="shared" si="0"/>
        <v>1.5597905898165587E-4</v>
      </c>
      <c r="AB11" s="4">
        <f t="shared" si="2"/>
        <v>1.4520732379007806E-3</v>
      </c>
      <c r="AC11" s="3">
        <f t="shared" si="1"/>
        <v>2.273485002076406E-4</v>
      </c>
    </row>
    <row r="12" spans="1:29" x14ac:dyDescent="0.2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>VLOOKUP(A12,'[1]Aggregated census'!$A$4:$B$471,2,FALSE)</f>
        <v>52101</v>
      </c>
      <c r="M12">
        <f>VLOOKUP(A12,'[1]Aggregated census'!$A$4:$C$471,3,FALSE)</f>
        <v>98092</v>
      </c>
      <c r="N12">
        <f>VLOOKUP(A12,'[1]Aggregated census'!$A$4:$D$471,4,FALSE)</f>
        <v>113845</v>
      </c>
      <c r="O12">
        <f>VLOOKUP(A12,'[1]Aggregated census'!$A$4:$E$471,5,FALSE)</f>
        <v>97174</v>
      </c>
      <c r="P12">
        <f>VLOOKUP(A12,'[1]Aggregated census'!$A$4:$F$471,6,FALSE)</f>
        <v>96191</v>
      </c>
      <c r="Q12">
        <f>VLOOKUP(A12,'[1]Aggregated census'!$A$4:$G$471,7,FALSE)</f>
        <v>107011</v>
      </c>
      <c r="R12">
        <f>VLOOKUP(A12,'[1]Aggregated census'!$A$4:$H$471,8,FALSE)</f>
        <v>71294</v>
      </c>
      <c r="S12">
        <v>47816</v>
      </c>
      <c r="T12">
        <f>VLOOKUP(A12,'[1]Aggregated census'!$A$4:$L$471,12,FALSE)</f>
        <v>683142</v>
      </c>
      <c r="U12" s="2">
        <f t="shared" si="0"/>
        <v>0</v>
      </c>
      <c r="V12" s="2">
        <f t="shared" si="0"/>
        <v>0</v>
      </c>
      <c r="W12" s="2">
        <f t="shared" si="0"/>
        <v>0</v>
      </c>
      <c r="X12" s="2">
        <f t="shared" si="0"/>
        <v>0</v>
      </c>
      <c r="Y12" s="2">
        <f t="shared" si="0"/>
        <v>0</v>
      </c>
      <c r="Z12" s="2">
        <f t="shared" si="0"/>
        <v>0</v>
      </c>
      <c r="AA12" s="2">
        <f t="shared" si="0"/>
        <v>0</v>
      </c>
      <c r="AB12" s="4">
        <f t="shared" si="2"/>
        <v>0</v>
      </c>
      <c r="AC12" s="2">
        <f t="shared" si="1"/>
        <v>0</v>
      </c>
    </row>
    <row r="13" spans="1:29" x14ac:dyDescent="0.2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>VLOOKUP(A13,'[1]Aggregated census'!$A$4:$B$471,2,FALSE)</f>
        <v>50304</v>
      </c>
      <c r="M13">
        <f>VLOOKUP(A13,'[1]Aggregated census'!$A$4:$C$471,3,FALSE)</f>
        <v>98262</v>
      </c>
      <c r="N13">
        <f>VLOOKUP(A13,'[1]Aggregated census'!$A$4:$D$471,4,FALSE)</f>
        <v>106798</v>
      </c>
      <c r="O13">
        <f>VLOOKUP(A13,'[1]Aggregated census'!$A$4:$E$471,5,FALSE)</f>
        <v>91818</v>
      </c>
      <c r="P13">
        <f>VLOOKUP(A13,'[1]Aggregated census'!$A$4:$F$471,6,FALSE)</f>
        <v>93581</v>
      </c>
      <c r="Q13">
        <f>VLOOKUP(A13,'[1]Aggregated census'!$A$4:$G$471,7,FALSE)</f>
        <v>107000</v>
      </c>
      <c r="R13">
        <f>VLOOKUP(A13,'[1]Aggregated census'!$A$4:$H$471,8,FALSE)</f>
        <v>76215</v>
      </c>
      <c r="S13">
        <v>49674</v>
      </c>
      <c r="T13">
        <f>VLOOKUP(A13,'[1]Aggregated census'!$A$4:$L$471,12,FALSE)</f>
        <v>673548</v>
      </c>
      <c r="U13" s="2">
        <f t="shared" si="0"/>
        <v>0</v>
      </c>
      <c r="V13" s="2">
        <f t="shared" si="0"/>
        <v>0</v>
      </c>
      <c r="W13" s="2">
        <f t="shared" si="0"/>
        <v>0</v>
      </c>
      <c r="X13" s="2">
        <f t="shared" si="0"/>
        <v>0</v>
      </c>
      <c r="Y13" s="2">
        <f t="shared" si="0"/>
        <v>0</v>
      </c>
      <c r="Z13" s="2">
        <f t="shared" si="0"/>
        <v>0</v>
      </c>
      <c r="AA13" s="2">
        <f t="shared" si="0"/>
        <v>0</v>
      </c>
      <c r="AB13" s="4">
        <f t="shared" si="2"/>
        <v>0</v>
      </c>
      <c r="AC13" s="2">
        <f t="shared" si="1"/>
        <v>0</v>
      </c>
    </row>
    <row r="14" spans="1:29" x14ac:dyDescent="0.2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>VLOOKUP(A14,'[1]Aggregated census'!$A$4:$B$471,2,FALSE)</f>
        <v>49320</v>
      </c>
      <c r="M14">
        <f>VLOOKUP(A14,'[1]Aggregated census'!$A$4:$C$471,3,FALSE)</f>
        <v>95647</v>
      </c>
      <c r="N14">
        <f>VLOOKUP(A14,'[1]Aggregated census'!$A$4:$D$471,4,FALSE)</f>
        <v>102350</v>
      </c>
      <c r="O14">
        <f>VLOOKUP(A14,'[1]Aggregated census'!$A$4:$E$471,5,FALSE)</f>
        <v>93628</v>
      </c>
      <c r="P14">
        <f>VLOOKUP(A14,'[1]Aggregated census'!$A$4:$F$471,6,FALSE)</f>
        <v>90207</v>
      </c>
      <c r="Q14">
        <f>VLOOKUP(A14,'[1]Aggregated census'!$A$4:$G$471,7,FALSE)</f>
        <v>105021</v>
      </c>
      <c r="R14">
        <f>VLOOKUP(A14,'[1]Aggregated census'!$A$4:$H$471,8,FALSE)</f>
        <v>78741</v>
      </c>
      <c r="S14">
        <v>50858</v>
      </c>
      <c r="T14">
        <f>VLOOKUP(A14,'[1]Aggregated census'!$A$4:$L$471,12,FALSE)</f>
        <v>665600</v>
      </c>
      <c r="U14" s="2">
        <f t="shared" si="0"/>
        <v>0</v>
      </c>
      <c r="V14" s="2">
        <f t="shared" si="0"/>
        <v>0</v>
      </c>
      <c r="W14" s="2">
        <f t="shared" si="0"/>
        <v>0</v>
      </c>
      <c r="X14" s="2">
        <f t="shared" si="0"/>
        <v>0</v>
      </c>
      <c r="Y14" s="2">
        <f t="shared" si="0"/>
        <v>0</v>
      </c>
      <c r="Z14" s="2">
        <f t="shared" si="0"/>
        <v>0</v>
      </c>
      <c r="AA14" s="2">
        <f t="shared" si="0"/>
        <v>0</v>
      </c>
      <c r="AB14" s="4">
        <f t="shared" si="2"/>
        <v>0</v>
      </c>
      <c r="AC14" s="2">
        <f t="shared" si="1"/>
        <v>0</v>
      </c>
    </row>
    <row r="15" spans="1:29" x14ac:dyDescent="0.2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>VLOOKUP(A15,'[1]Aggregated census'!$A$4:$B$471,2,FALSE)</f>
        <v>49724</v>
      </c>
      <c r="M15">
        <f>VLOOKUP(A15,'[1]Aggregated census'!$A$4:$C$471,3,FALSE)</f>
        <v>94466</v>
      </c>
      <c r="N15">
        <f>VLOOKUP(A15,'[1]Aggregated census'!$A$4:$D$471,4,FALSE)</f>
        <v>101768</v>
      </c>
      <c r="O15">
        <f>VLOOKUP(A15,'[1]Aggregated census'!$A$4:$E$471,5,FALSE)</f>
        <v>96675</v>
      </c>
      <c r="P15">
        <f>VLOOKUP(A15,'[1]Aggregated census'!$A$4:$F$471,6,FALSE)</f>
        <v>87903</v>
      </c>
      <c r="Q15">
        <f>VLOOKUP(A15,'[1]Aggregated census'!$A$4:$G$471,7,FALSE)</f>
        <v>102040</v>
      </c>
      <c r="R15">
        <f>VLOOKUP(A15,'[1]Aggregated census'!$A$4:$H$471,8,FALSE)</f>
        <v>80436</v>
      </c>
      <c r="S15">
        <v>51689</v>
      </c>
      <c r="T15">
        <f>VLOOKUP(A15,'[1]Aggregated census'!$A$4:$L$471,12,FALSE)</f>
        <v>664657</v>
      </c>
      <c r="U15" s="2">
        <f t="shared" si="0"/>
        <v>0</v>
      </c>
      <c r="V15" s="2">
        <f t="shared" si="0"/>
        <v>0</v>
      </c>
      <c r="W15" s="2">
        <f t="shared" si="0"/>
        <v>0</v>
      </c>
      <c r="X15" s="2">
        <f t="shared" si="0"/>
        <v>0</v>
      </c>
      <c r="Y15" s="2">
        <f t="shared" si="0"/>
        <v>0</v>
      </c>
      <c r="Z15" s="2">
        <f t="shared" si="0"/>
        <v>0</v>
      </c>
      <c r="AA15" s="2">
        <f t="shared" si="0"/>
        <v>0</v>
      </c>
      <c r="AB15" s="4">
        <f t="shared" si="2"/>
        <v>0</v>
      </c>
      <c r="AC15" s="2">
        <f t="shared" si="1"/>
        <v>0</v>
      </c>
    </row>
    <row r="16" spans="1:29" x14ac:dyDescent="0.2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>VLOOKUP(A16,'[1]Aggregated census'!$A$4:$B$471,2,FALSE)</f>
        <v>51084</v>
      </c>
      <c r="M16">
        <f>VLOOKUP(A16,'[1]Aggregated census'!$A$4:$C$471,3,FALSE)</f>
        <v>96650</v>
      </c>
      <c r="N16">
        <f>VLOOKUP(A16,'[1]Aggregated census'!$A$4:$D$471,4,FALSE)</f>
        <v>104654</v>
      </c>
      <c r="O16">
        <f>VLOOKUP(A16,'[1]Aggregated census'!$A$4:$E$471,5,FALSE)</f>
        <v>102428</v>
      </c>
      <c r="P16">
        <f>VLOOKUP(A16,'[1]Aggregated census'!$A$4:$F$471,6,FALSE)</f>
        <v>88289</v>
      </c>
      <c r="Q16">
        <f>VLOOKUP(A16,'[1]Aggregated census'!$A$4:$G$471,7,FALSE)</f>
        <v>102083</v>
      </c>
      <c r="R16">
        <f>VLOOKUP(A16,'[1]Aggregated census'!$A$4:$H$471,8,FALSE)</f>
        <v>86076</v>
      </c>
      <c r="S16">
        <v>58353</v>
      </c>
      <c r="T16">
        <f>VLOOKUP(A16,'[1]Aggregated census'!$A$4:$L$471,12,FALSE)</f>
        <v>689764</v>
      </c>
      <c r="U16" s="2">
        <f t="shared" si="0"/>
        <v>0</v>
      </c>
      <c r="V16" s="2">
        <f t="shared" si="0"/>
        <v>0</v>
      </c>
      <c r="W16" s="2">
        <f t="shared" si="0"/>
        <v>0</v>
      </c>
      <c r="X16" s="2">
        <f t="shared" si="0"/>
        <v>0</v>
      </c>
      <c r="Y16" s="2">
        <f t="shared" si="0"/>
        <v>0</v>
      </c>
      <c r="Z16" s="2">
        <f t="shared" si="0"/>
        <v>0</v>
      </c>
      <c r="AA16" s="2">
        <f t="shared" si="0"/>
        <v>0</v>
      </c>
      <c r="AB16" s="4">
        <f t="shared" si="2"/>
        <v>0</v>
      </c>
      <c r="AC16" s="2">
        <f t="shared" si="1"/>
        <v>0</v>
      </c>
    </row>
    <row r="17" spans="1:29" x14ac:dyDescent="0.2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>VLOOKUP(A17,'[1]Aggregated census'!$A$4:$B$471,2,FALSE)</f>
        <v>46263</v>
      </c>
      <c r="M17">
        <f>VLOOKUP(A17,'[1]Aggregated census'!$A$4:$C$471,3,FALSE)</f>
        <v>87223</v>
      </c>
      <c r="N17">
        <f>VLOOKUP(A17,'[1]Aggregated census'!$A$4:$D$471,4,FALSE)</f>
        <v>95756</v>
      </c>
      <c r="O17">
        <f>VLOOKUP(A17,'[1]Aggregated census'!$A$4:$E$471,5,FALSE)</f>
        <v>97467</v>
      </c>
      <c r="P17">
        <f>VLOOKUP(A17,'[1]Aggregated census'!$A$4:$F$471,6,FALSE)</f>
        <v>80108</v>
      </c>
      <c r="Q17">
        <f>VLOOKUP(A17,'[1]Aggregated census'!$A$4:$G$471,7,FALSE)</f>
        <v>88994</v>
      </c>
      <c r="R17">
        <f>VLOOKUP(A17,'[1]Aggregated census'!$A$4:$H$471,8,FALSE)</f>
        <v>76519</v>
      </c>
      <c r="S17">
        <v>55028</v>
      </c>
      <c r="T17">
        <f>VLOOKUP(A17,'[1]Aggregated census'!$A$4:$L$471,12,FALSE)</f>
        <v>627018</v>
      </c>
      <c r="U17" s="2">
        <f t="shared" si="0"/>
        <v>0</v>
      </c>
      <c r="V17" s="2">
        <f t="shared" si="0"/>
        <v>0</v>
      </c>
      <c r="W17" s="2">
        <f t="shared" si="0"/>
        <v>0</v>
      </c>
      <c r="X17" s="2">
        <f t="shared" si="0"/>
        <v>0</v>
      </c>
      <c r="Y17" s="2">
        <f t="shared" si="0"/>
        <v>0</v>
      </c>
      <c r="Z17" s="2">
        <f t="shared" si="0"/>
        <v>0</v>
      </c>
      <c r="AA17" s="2">
        <f t="shared" si="0"/>
        <v>0</v>
      </c>
      <c r="AB17" s="4">
        <f t="shared" si="2"/>
        <v>0</v>
      </c>
      <c r="AC17" s="2">
        <f t="shared" si="1"/>
        <v>0</v>
      </c>
    </row>
    <row r="18" spans="1:29" x14ac:dyDescent="0.2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>VLOOKUP(A18,'[1]Aggregated census'!$A$4:$B$471,2,FALSE)</f>
        <v>49387</v>
      </c>
      <c r="M18">
        <f>VLOOKUP(A18,'[1]Aggregated census'!$A$4:$C$471,3,FALSE)</f>
        <v>92737</v>
      </c>
      <c r="N18">
        <f>VLOOKUP(A18,'[1]Aggregated census'!$A$4:$D$471,4,FALSE)</f>
        <v>102484</v>
      </c>
      <c r="O18">
        <f>VLOOKUP(A18,'[1]Aggregated census'!$A$4:$E$471,5,FALSE)</f>
        <v>105037</v>
      </c>
      <c r="P18">
        <f>VLOOKUP(A18,'[1]Aggregated census'!$A$4:$F$471,6,FALSE)</f>
        <v>84568</v>
      </c>
      <c r="Q18">
        <f>VLOOKUP(A18,'[1]Aggregated census'!$A$4:$G$471,7,FALSE)</f>
        <v>93248</v>
      </c>
      <c r="R18">
        <f>VLOOKUP(A18,'[1]Aggregated census'!$A$4:$H$471,8,FALSE)</f>
        <v>85879</v>
      </c>
      <c r="S18">
        <v>65709</v>
      </c>
      <c r="T18">
        <f>VLOOKUP(A18,'[1]Aggregated census'!$A$4:$L$471,12,FALSE)</f>
        <v>679049</v>
      </c>
      <c r="U18" s="2">
        <f t="shared" si="0"/>
        <v>0</v>
      </c>
      <c r="V18" s="2">
        <f t="shared" si="0"/>
        <v>0</v>
      </c>
      <c r="W18" s="2">
        <f t="shared" si="0"/>
        <v>0</v>
      </c>
      <c r="X18" s="2">
        <f t="shared" si="0"/>
        <v>0</v>
      </c>
      <c r="Y18" s="2">
        <f t="shared" si="0"/>
        <v>0</v>
      </c>
      <c r="Z18" s="2">
        <f t="shared" si="0"/>
        <v>0</v>
      </c>
      <c r="AA18" s="2">
        <f t="shared" si="0"/>
        <v>0</v>
      </c>
      <c r="AB18" s="4">
        <f t="shared" si="2"/>
        <v>0</v>
      </c>
      <c r="AC18" s="2">
        <f t="shared" si="1"/>
        <v>0</v>
      </c>
    </row>
    <row r="19" spans="1:29" x14ac:dyDescent="0.2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>VLOOKUP(A19,'[1]Aggregated census'!$A$4:$B$471,2,FALSE)</f>
        <v>50552</v>
      </c>
      <c r="M19">
        <f>VLOOKUP(A19,'[1]Aggregated census'!$A$4:$C$471,3,FALSE)</f>
        <v>96058</v>
      </c>
      <c r="N19">
        <f>VLOOKUP(A19,'[1]Aggregated census'!$A$4:$D$471,4,FALSE)</f>
        <v>101965</v>
      </c>
      <c r="O19">
        <f>VLOOKUP(A19,'[1]Aggregated census'!$A$4:$E$471,5,FALSE)</f>
        <v>108450</v>
      </c>
      <c r="P19">
        <f>VLOOKUP(A19,'[1]Aggregated census'!$A$4:$F$471,6,FALSE)</f>
        <v>87241</v>
      </c>
      <c r="Q19">
        <f>VLOOKUP(A19,'[1]Aggregated census'!$A$4:$G$471,7,FALSE)</f>
        <v>94013</v>
      </c>
      <c r="R19">
        <f>VLOOKUP(A19,'[1]Aggregated census'!$A$4:$H$471,8,FALSE)</f>
        <v>90606</v>
      </c>
      <c r="S19">
        <v>70441</v>
      </c>
      <c r="T19">
        <f>VLOOKUP(A19,'[1]Aggregated census'!$A$4:$L$471,12,FALSE)</f>
        <v>699828</v>
      </c>
      <c r="U19" s="2">
        <f t="shared" si="0"/>
        <v>0</v>
      </c>
      <c r="V19" s="2">
        <f t="shared" si="0"/>
        <v>0</v>
      </c>
      <c r="W19" s="2">
        <f t="shared" si="0"/>
        <v>0</v>
      </c>
      <c r="X19" s="2">
        <f t="shared" si="0"/>
        <v>0</v>
      </c>
      <c r="Y19" s="2">
        <f t="shared" si="0"/>
        <v>0</v>
      </c>
      <c r="Z19" s="2">
        <f t="shared" si="0"/>
        <v>0</v>
      </c>
      <c r="AA19" s="2">
        <f t="shared" si="0"/>
        <v>0</v>
      </c>
      <c r="AB19" s="4">
        <f t="shared" si="2"/>
        <v>0</v>
      </c>
      <c r="AC19" s="2">
        <f t="shared" si="1"/>
        <v>0</v>
      </c>
    </row>
    <row r="20" spans="1:29" x14ac:dyDescent="0.2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f>VLOOKUP(A20,'[1]Aggregated census'!$A$4:$B$471,2,FALSE)</f>
        <v>51036</v>
      </c>
      <c r="M20">
        <f>VLOOKUP(A20,'[1]Aggregated census'!$A$4:$C$471,3,FALSE)</f>
        <v>95397</v>
      </c>
      <c r="N20">
        <f>VLOOKUP(A20,'[1]Aggregated census'!$A$4:$D$471,4,FALSE)</f>
        <v>101142</v>
      </c>
      <c r="O20">
        <f>VLOOKUP(A20,'[1]Aggregated census'!$A$4:$E$471,5,FALSE)</f>
        <v>110761</v>
      </c>
      <c r="P20">
        <f>VLOOKUP(A20,'[1]Aggregated census'!$A$4:$F$471,6,FALSE)</f>
        <v>87355</v>
      </c>
      <c r="Q20">
        <f>VLOOKUP(A20,'[1]Aggregated census'!$A$4:$G$471,7,FALSE)</f>
        <v>89841</v>
      </c>
      <c r="R20">
        <f>VLOOKUP(A20,'[1]Aggregated census'!$A$4:$H$471,8,FALSE)</f>
        <v>88196</v>
      </c>
      <c r="S20">
        <v>72375</v>
      </c>
      <c r="T20">
        <f>VLOOKUP(A20,'[1]Aggregated census'!$A$4:$L$471,12,FALSE)</f>
        <v>696103</v>
      </c>
      <c r="U20" s="2">
        <f t="shared" si="0"/>
        <v>0</v>
      </c>
      <c r="V20" s="2">
        <f t="shared" si="0"/>
        <v>0</v>
      </c>
      <c r="W20" s="2">
        <f t="shared" si="0"/>
        <v>0</v>
      </c>
      <c r="X20" s="2">
        <f t="shared" si="0"/>
        <v>0</v>
      </c>
      <c r="Y20" s="2">
        <f t="shared" si="0"/>
        <v>0</v>
      </c>
      <c r="Z20" s="2">
        <f t="shared" si="0"/>
        <v>0</v>
      </c>
      <c r="AA20" s="2">
        <f t="shared" si="0"/>
        <v>0</v>
      </c>
      <c r="AB20" s="4">
        <f t="shared" si="2"/>
        <v>0</v>
      </c>
      <c r="AC20" s="2">
        <f t="shared" si="1"/>
        <v>0</v>
      </c>
    </row>
    <row r="21" spans="1:29" x14ac:dyDescent="0.2">
      <c r="A21" s="1" t="s">
        <v>33</v>
      </c>
      <c r="B21">
        <v>0</v>
      </c>
      <c r="C21">
        <v>0</v>
      </c>
      <c r="D21">
        <v>0</v>
      </c>
      <c r="E21">
        <v>0</v>
      </c>
      <c r="F21">
        <v>10</v>
      </c>
      <c r="G21">
        <v>32</v>
      </c>
      <c r="H21">
        <v>27</v>
      </c>
      <c r="I21">
        <v>779</v>
      </c>
      <c r="J21">
        <v>0</v>
      </c>
      <c r="K21">
        <v>848</v>
      </c>
      <c r="L21">
        <f>VLOOKUP(A21,'[1]Aggregated census'!$A$4:$B$471,2,FALSE)</f>
        <v>500513</v>
      </c>
      <c r="M21">
        <f>VLOOKUP(A21,'[1]Aggregated census'!$A$4:$C$471,3,FALSE)</f>
        <v>900236</v>
      </c>
      <c r="N21">
        <f>VLOOKUP(A21,'[1]Aggregated census'!$A$4:$D$471,4,FALSE)</f>
        <v>858306</v>
      </c>
      <c r="O21">
        <f>VLOOKUP(A21,'[1]Aggregated census'!$A$4:$E$471,5,FALSE)</f>
        <v>919458</v>
      </c>
      <c r="P21">
        <f>VLOOKUP(A21,'[1]Aggregated census'!$A$4:$F$471,6,FALSE)</f>
        <v>858827</v>
      </c>
      <c r="Q21">
        <f>VLOOKUP(A21,'[1]Aggregated census'!$A$4:$G$471,7,FALSE)</f>
        <v>819785</v>
      </c>
      <c r="R21">
        <f>VLOOKUP(A21,'[1]Aggregated census'!$A$4:$H$471,8,FALSE)</f>
        <v>651776</v>
      </c>
      <c r="S21">
        <v>814058</v>
      </c>
      <c r="T21">
        <f>VLOOKUP(A21,'[1]Aggregated census'!$A$4:$L$471,12,FALSE)</f>
        <v>6324865</v>
      </c>
      <c r="U21" s="2">
        <f t="shared" si="0"/>
        <v>0</v>
      </c>
      <c r="V21" s="2">
        <f t="shared" si="0"/>
        <v>0</v>
      </c>
      <c r="W21" s="2">
        <f t="shared" si="0"/>
        <v>0</v>
      </c>
      <c r="X21" s="2">
        <f t="shared" si="0"/>
        <v>0</v>
      </c>
      <c r="Y21" s="3">
        <f t="shared" si="0"/>
        <v>1.1643788562772247E-5</v>
      </c>
      <c r="Z21" s="3">
        <f t="shared" si="0"/>
        <v>3.9034624932146842E-5</v>
      </c>
      <c r="AA21" s="4">
        <f t="shared" si="0"/>
        <v>4.142527494108405E-5</v>
      </c>
      <c r="AB21" s="4">
        <f t="shared" si="2"/>
        <v>1.041694817813964E-3</v>
      </c>
      <c r="AC21" s="3">
        <f t="shared" si="1"/>
        <v>1.3407400790372602E-4</v>
      </c>
    </row>
    <row r="22" spans="1:29" x14ac:dyDescent="0.2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26</v>
      </c>
      <c r="I22">
        <v>560</v>
      </c>
      <c r="J22">
        <v>0</v>
      </c>
      <c r="K22">
        <v>586</v>
      </c>
      <c r="L22">
        <f>VLOOKUP(A22,'[1]Aggregated census'!$A$4:$B$471,2,FALSE)</f>
        <v>462741</v>
      </c>
      <c r="M22">
        <f>VLOOKUP(A22,'[1]Aggregated census'!$A$4:$C$471,3,FALSE)</f>
        <v>880275</v>
      </c>
      <c r="N22">
        <f>VLOOKUP(A22,'[1]Aggregated census'!$A$4:$D$471,4,FALSE)</f>
        <v>884913</v>
      </c>
      <c r="O22">
        <f>VLOOKUP(A22,'[1]Aggregated census'!$A$4:$E$471,5,FALSE)</f>
        <v>852337</v>
      </c>
      <c r="P22">
        <f>VLOOKUP(A22,'[1]Aggregated census'!$A$4:$F$471,6,FALSE)</f>
        <v>829309</v>
      </c>
      <c r="Q22">
        <f>VLOOKUP(A22,'[1]Aggregated census'!$A$4:$G$471,7,FALSE)</f>
        <v>817916</v>
      </c>
      <c r="R22">
        <f>VLOOKUP(A22,'[1]Aggregated census'!$A$4:$H$471,8,FALSE)</f>
        <v>682668</v>
      </c>
      <c r="S22">
        <v>828326</v>
      </c>
      <c r="T22">
        <f>VLOOKUP(A22,'[1]Aggregated census'!$A$4:$L$471,12,FALSE)</f>
        <v>6246322</v>
      </c>
      <c r="U22" s="2">
        <f t="shared" si="0"/>
        <v>0</v>
      </c>
      <c r="V22" s="2">
        <f t="shared" si="0"/>
        <v>0</v>
      </c>
      <c r="W22" s="2">
        <f t="shared" si="0"/>
        <v>0</v>
      </c>
      <c r="X22" s="2">
        <f t="shared" si="0"/>
        <v>0</v>
      </c>
      <c r="Y22" s="2">
        <f t="shared" si="0"/>
        <v>0</v>
      </c>
      <c r="Z22" s="2">
        <f t="shared" si="0"/>
        <v>0</v>
      </c>
      <c r="AA22" s="4">
        <f t="shared" si="0"/>
        <v>3.8085863113548608E-5</v>
      </c>
      <c r="AB22" s="4">
        <f t="shared" si="2"/>
        <v>7.0745093115512489E-4</v>
      </c>
      <c r="AC22" s="3">
        <f t="shared" si="1"/>
        <v>9.3815208373823833E-5</v>
      </c>
    </row>
    <row r="23" spans="1:29" x14ac:dyDescent="0.2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10</v>
      </c>
      <c r="H23">
        <v>0</v>
      </c>
      <c r="I23">
        <v>522</v>
      </c>
      <c r="J23">
        <v>0</v>
      </c>
      <c r="K23">
        <v>532</v>
      </c>
      <c r="L23">
        <f>VLOOKUP(A23,'[1]Aggregated census'!$A$4:$B$471,2,FALSE)</f>
        <v>453251</v>
      </c>
      <c r="M23">
        <f>VLOOKUP(A23,'[1]Aggregated census'!$A$4:$C$471,3,FALSE)</f>
        <v>871549</v>
      </c>
      <c r="N23">
        <f>VLOOKUP(A23,'[1]Aggregated census'!$A$4:$D$471,4,FALSE)</f>
        <v>885676</v>
      </c>
      <c r="O23">
        <f>VLOOKUP(A23,'[1]Aggregated census'!$A$4:$E$471,5,FALSE)</f>
        <v>851983</v>
      </c>
      <c r="P23">
        <f>VLOOKUP(A23,'[1]Aggregated census'!$A$4:$F$471,6,FALSE)</f>
        <v>819607</v>
      </c>
      <c r="Q23">
        <f>VLOOKUP(A23,'[1]Aggregated census'!$A$4:$G$471,7,FALSE)</f>
        <v>819394</v>
      </c>
      <c r="R23">
        <f>VLOOKUP(A23,'[1]Aggregated census'!$A$4:$H$471,8,FALSE)</f>
        <v>697530</v>
      </c>
      <c r="S23">
        <v>853890</v>
      </c>
      <c r="T23">
        <f>VLOOKUP(A23,'[1]Aggregated census'!$A$4:$L$471,12,FALSE)</f>
        <v>6257319</v>
      </c>
      <c r="U23" s="2">
        <f t="shared" si="0"/>
        <v>0</v>
      </c>
      <c r="V23" s="2">
        <f t="shared" si="0"/>
        <v>0</v>
      </c>
      <c r="W23" s="2">
        <f t="shared" si="0"/>
        <v>0</v>
      </c>
      <c r="X23" s="2">
        <f t="shared" si="0"/>
        <v>0</v>
      </c>
      <c r="Y23" s="2">
        <f t="shared" si="0"/>
        <v>0</v>
      </c>
      <c r="Z23" s="3">
        <f t="shared" si="0"/>
        <v>1.220414110916116E-5</v>
      </c>
      <c r="AA23" s="2">
        <f t="shared" si="0"/>
        <v>0</v>
      </c>
      <c r="AB23" s="4">
        <f t="shared" si="2"/>
        <v>6.2303106957570643E-4</v>
      </c>
      <c r="AC23" s="3">
        <f t="shared" si="1"/>
        <v>8.5020437666674816E-5</v>
      </c>
    </row>
    <row r="24" spans="1:29" x14ac:dyDescent="0.2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11</v>
      </c>
      <c r="I24">
        <v>507</v>
      </c>
      <c r="J24">
        <v>0</v>
      </c>
      <c r="K24">
        <v>518</v>
      </c>
      <c r="L24">
        <f>VLOOKUP(A24,'[1]Aggregated census'!$A$4:$B$471,2,FALSE)</f>
        <v>456498</v>
      </c>
      <c r="M24">
        <f>VLOOKUP(A24,'[1]Aggregated census'!$A$4:$C$471,3,FALSE)</f>
        <v>901050</v>
      </c>
      <c r="N24">
        <f>VLOOKUP(A24,'[1]Aggregated census'!$A$4:$D$471,4,FALSE)</f>
        <v>907395</v>
      </c>
      <c r="O24">
        <f>VLOOKUP(A24,'[1]Aggregated census'!$A$4:$E$471,5,FALSE)</f>
        <v>868040</v>
      </c>
      <c r="P24">
        <f>VLOOKUP(A24,'[1]Aggregated census'!$A$4:$F$471,6,FALSE)</f>
        <v>827989</v>
      </c>
      <c r="Q24">
        <f>VLOOKUP(A24,'[1]Aggregated census'!$A$4:$G$471,7,FALSE)</f>
        <v>833430</v>
      </c>
      <c r="R24">
        <f>VLOOKUP(A24,'[1]Aggregated census'!$A$4:$H$471,8,FALSE)</f>
        <v>723647</v>
      </c>
      <c r="S24">
        <v>882428</v>
      </c>
      <c r="T24">
        <f>VLOOKUP(A24,'[1]Aggregated census'!$A$4:$L$471,12,FALSE)</f>
        <v>6409393</v>
      </c>
      <c r="U24" s="2">
        <f t="shared" si="0"/>
        <v>0</v>
      </c>
      <c r="V24" s="2">
        <f t="shared" si="0"/>
        <v>0</v>
      </c>
      <c r="W24" s="2">
        <f t="shared" si="0"/>
        <v>0</v>
      </c>
      <c r="X24" s="2">
        <f t="shared" si="0"/>
        <v>0</v>
      </c>
      <c r="Y24" s="2">
        <f t="shared" si="0"/>
        <v>0</v>
      </c>
      <c r="Z24" s="2">
        <f t="shared" si="0"/>
        <v>0</v>
      </c>
      <c r="AA24" s="4">
        <f t="shared" si="0"/>
        <v>1.520078159655191E-5</v>
      </c>
      <c r="AB24" s="4">
        <f t="shared" si="2"/>
        <v>5.8701673111007362E-4</v>
      </c>
      <c r="AC24" s="3">
        <f t="shared" si="1"/>
        <v>8.0818885657346965E-5</v>
      </c>
    </row>
    <row r="25" spans="1:29" x14ac:dyDescent="0.2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10</v>
      </c>
      <c r="I25">
        <v>583</v>
      </c>
      <c r="J25">
        <v>0</v>
      </c>
      <c r="K25">
        <v>593</v>
      </c>
      <c r="L25">
        <f>VLOOKUP(A25,'[1]Aggregated census'!$A$4:$B$471,2,FALSE)</f>
        <v>446548</v>
      </c>
      <c r="M25">
        <f>VLOOKUP(A25,'[1]Aggregated census'!$A$4:$C$471,3,FALSE)</f>
        <v>902455</v>
      </c>
      <c r="N25">
        <f>VLOOKUP(A25,'[1]Aggregated census'!$A$4:$D$471,4,FALSE)</f>
        <v>914966</v>
      </c>
      <c r="O25">
        <f>VLOOKUP(A25,'[1]Aggregated census'!$A$4:$E$471,5,FALSE)</f>
        <v>865282</v>
      </c>
      <c r="P25">
        <f>VLOOKUP(A25,'[1]Aggregated census'!$A$4:$F$471,6,FALSE)</f>
        <v>829214</v>
      </c>
      <c r="Q25">
        <f>VLOOKUP(A25,'[1]Aggregated census'!$A$4:$G$471,7,FALSE)</f>
        <v>838225</v>
      </c>
      <c r="R25">
        <f>VLOOKUP(A25,'[1]Aggregated census'!$A$4:$H$471,8,FALSE)</f>
        <v>746655</v>
      </c>
      <c r="S25">
        <v>926014</v>
      </c>
      <c r="T25">
        <f>VLOOKUP(A25,'[1]Aggregated census'!$A$4:$L$471,12,FALSE)</f>
        <v>6470959</v>
      </c>
      <c r="U25" s="2">
        <f t="shared" si="0"/>
        <v>0</v>
      </c>
      <c r="V25" s="2">
        <f t="shared" si="0"/>
        <v>0</v>
      </c>
      <c r="W25" s="2">
        <f t="shared" si="0"/>
        <v>0</v>
      </c>
      <c r="X25" s="2">
        <f t="shared" si="0"/>
        <v>0</v>
      </c>
      <c r="Y25" s="2">
        <f t="shared" si="0"/>
        <v>0</v>
      </c>
      <c r="Z25" s="2">
        <f t="shared" si="0"/>
        <v>0</v>
      </c>
      <c r="AA25" s="4">
        <f t="shared" si="0"/>
        <v>1.3393066409519792E-5</v>
      </c>
      <c r="AB25" s="4">
        <f t="shared" si="2"/>
        <v>6.4037908714123114E-4</v>
      </c>
      <c r="AC25" s="3">
        <f t="shared" si="1"/>
        <v>9.1640203561790454E-5</v>
      </c>
    </row>
    <row r="26" spans="1:29" x14ac:dyDescent="0.2">
      <c r="A26" s="1" t="s">
        <v>38</v>
      </c>
      <c r="B26">
        <v>0</v>
      </c>
      <c r="C26">
        <v>0</v>
      </c>
      <c r="D26">
        <v>0</v>
      </c>
      <c r="E26">
        <v>0</v>
      </c>
      <c r="F26">
        <v>10</v>
      </c>
      <c r="G26">
        <v>15</v>
      </c>
      <c r="H26">
        <v>33</v>
      </c>
      <c r="I26">
        <v>553</v>
      </c>
      <c r="J26">
        <v>0</v>
      </c>
      <c r="K26">
        <v>611</v>
      </c>
      <c r="L26">
        <f>VLOOKUP(A26,'[1]Aggregated census'!$A$4:$B$471,2,FALSE)</f>
        <v>438169</v>
      </c>
      <c r="M26">
        <f>VLOOKUP(A26,'[1]Aggregated census'!$A$4:$C$471,3,FALSE)</f>
        <v>903584</v>
      </c>
      <c r="N26">
        <f>VLOOKUP(A26,'[1]Aggregated census'!$A$4:$D$471,4,FALSE)</f>
        <v>919351</v>
      </c>
      <c r="O26">
        <f>VLOOKUP(A26,'[1]Aggregated census'!$A$4:$E$471,5,FALSE)</f>
        <v>870384</v>
      </c>
      <c r="P26">
        <f>VLOOKUP(A26,'[1]Aggregated census'!$A$4:$F$471,6,FALSE)</f>
        <v>823162</v>
      </c>
      <c r="Q26">
        <f>VLOOKUP(A26,'[1]Aggregated census'!$A$4:$G$471,7,FALSE)</f>
        <v>837075</v>
      </c>
      <c r="R26">
        <f>VLOOKUP(A26,'[1]Aggregated census'!$A$4:$H$471,8,FALSE)</f>
        <v>760569</v>
      </c>
      <c r="S26">
        <v>966925</v>
      </c>
      <c r="T26">
        <f>VLOOKUP(A26,'[1]Aggregated census'!$A$4:$L$471,12,FALSE)</f>
        <v>6523128</v>
      </c>
      <c r="U26" s="2">
        <f t="shared" si="0"/>
        <v>0</v>
      </c>
      <c r="V26" s="2">
        <f t="shared" si="0"/>
        <v>0</v>
      </c>
      <c r="W26" s="2">
        <f t="shared" si="0"/>
        <v>0</v>
      </c>
      <c r="X26" s="2">
        <f t="shared" si="0"/>
        <v>0</v>
      </c>
      <c r="Y26" s="3">
        <f t="shared" si="0"/>
        <v>1.214827700987169E-5</v>
      </c>
      <c r="Z26" s="3">
        <f t="shared" si="0"/>
        <v>1.791954125974375E-5</v>
      </c>
      <c r="AA26" s="4">
        <f t="shared" si="0"/>
        <v>4.3388568295578705E-5</v>
      </c>
      <c r="AB26" s="4">
        <f t="shared" si="2"/>
        <v>6.3190009566408973E-4</v>
      </c>
      <c r="AC26" s="3">
        <f t="shared" si="1"/>
        <v>9.3666719402102797E-5</v>
      </c>
    </row>
    <row r="27" spans="1:29" x14ac:dyDescent="0.2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12</v>
      </c>
      <c r="I27">
        <v>596</v>
      </c>
      <c r="J27">
        <v>0</v>
      </c>
      <c r="K27">
        <v>608</v>
      </c>
      <c r="L27">
        <f>VLOOKUP(A27,'[1]Aggregated census'!$A$4:$B$471,2,FALSE)</f>
        <v>424856</v>
      </c>
      <c r="M27">
        <f>VLOOKUP(A27,'[1]Aggregated census'!$A$4:$C$471,3,FALSE)</f>
        <v>892844</v>
      </c>
      <c r="N27">
        <f>VLOOKUP(A27,'[1]Aggregated census'!$A$4:$D$471,4,FALSE)</f>
        <v>916343</v>
      </c>
      <c r="O27">
        <f>VLOOKUP(A27,'[1]Aggregated census'!$A$4:$E$471,5,FALSE)</f>
        <v>873997</v>
      </c>
      <c r="P27">
        <f>VLOOKUP(A27,'[1]Aggregated census'!$A$4:$F$471,6,FALSE)</f>
        <v>823282</v>
      </c>
      <c r="Q27">
        <f>VLOOKUP(A27,'[1]Aggregated census'!$A$4:$G$471,7,FALSE)</f>
        <v>824480</v>
      </c>
      <c r="R27">
        <f>VLOOKUP(A27,'[1]Aggregated census'!$A$4:$H$471,8,FALSE)</f>
        <v>767757</v>
      </c>
      <c r="S27">
        <v>1009588</v>
      </c>
      <c r="T27">
        <f>VLOOKUP(A27,'[1]Aggregated census'!$A$4:$L$471,12,FALSE)</f>
        <v>6522731</v>
      </c>
      <c r="U27" s="2">
        <f t="shared" si="0"/>
        <v>0</v>
      </c>
      <c r="V27" s="2">
        <f t="shared" si="0"/>
        <v>0</v>
      </c>
      <c r="W27" s="2">
        <f t="shared" si="0"/>
        <v>0</v>
      </c>
      <c r="X27" s="2">
        <f t="shared" si="0"/>
        <v>0</v>
      </c>
      <c r="Y27" s="2">
        <f t="shared" si="0"/>
        <v>0</v>
      </c>
      <c r="Z27" s="2">
        <f t="shared" si="0"/>
        <v>0</v>
      </c>
      <c r="AA27" s="4">
        <f t="shared" si="0"/>
        <v>1.5629945412415647E-5</v>
      </c>
      <c r="AB27" s="4">
        <f t="shared" si="2"/>
        <v>6.0222585846899919E-4</v>
      </c>
      <c r="AC27" s="3">
        <f t="shared" si="1"/>
        <v>9.3212490289726801E-5</v>
      </c>
    </row>
    <row r="28" spans="1:29" x14ac:dyDescent="0.2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23</v>
      </c>
      <c r="H28">
        <v>70</v>
      </c>
      <c r="I28">
        <v>649</v>
      </c>
      <c r="J28">
        <v>0</v>
      </c>
      <c r="K28">
        <v>742</v>
      </c>
      <c r="L28">
        <f>VLOOKUP(A28,'[1]Aggregated census'!$A$4:$B$471,2,FALSE)</f>
        <v>427119</v>
      </c>
      <c r="M28">
        <f>VLOOKUP(A28,'[1]Aggregated census'!$A$4:$C$471,3,FALSE)</f>
        <v>890323</v>
      </c>
      <c r="N28">
        <f>VLOOKUP(A28,'[1]Aggregated census'!$A$4:$D$471,4,FALSE)</f>
        <v>920124</v>
      </c>
      <c r="O28">
        <f>VLOOKUP(A28,'[1]Aggregated census'!$A$4:$E$471,5,FALSE)</f>
        <v>879312</v>
      </c>
      <c r="P28">
        <f>VLOOKUP(A28,'[1]Aggregated census'!$A$4:$F$471,6,FALSE)</f>
        <v>813445</v>
      </c>
      <c r="Q28">
        <f>VLOOKUP(A28,'[1]Aggregated census'!$A$4:$G$471,7,FALSE)</f>
        <v>817606</v>
      </c>
      <c r="R28">
        <f>VLOOKUP(A28,'[1]Aggregated census'!$A$4:$H$471,8,FALSE)</f>
        <v>756394</v>
      </c>
      <c r="S28">
        <v>1006218</v>
      </c>
      <c r="T28">
        <f>VLOOKUP(A28,'[1]Aggregated census'!$A$4:$L$471,12,FALSE)</f>
        <v>6508490</v>
      </c>
      <c r="U28" s="2">
        <f t="shared" si="0"/>
        <v>0</v>
      </c>
      <c r="V28" s="2">
        <f t="shared" si="0"/>
        <v>0</v>
      </c>
      <c r="W28" s="2">
        <f t="shared" si="0"/>
        <v>0</v>
      </c>
      <c r="X28" s="2">
        <f t="shared" si="0"/>
        <v>0</v>
      </c>
      <c r="Y28" s="2">
        <f t="shared" si="0"/>
        <v>0</v>
      </c>
      <c r="Z28" s="3">
        <f t="shared" si="0"/>
        <v>2.8130909019747899E-5</v>
      </c>
      <c r="AA28" s="4">
        <f t="shared" si="0"/>
        <v>9.2544361800860403E-5</v>
      </c>
      <c r="AB28" s="4">
        <f t="shared" si="2"/>
        <v>7.3741475505307999E-4</v>
      </c>
      <c r="AC28" s="3">
        <f t="shared" si="1"/>
        <v>1.1400493816538091E-4</v>
      </c>
    </row>
    <row r="29" spans="1:29" x14ac:dyDescent="0.2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30</v>
      </c>
      <c r="I29">
        <v>666</v>
      </c>
      <c r="J29">
        <v>0</v>
      </c>
      <c r="K29">
        <v>696</v>
      </c>
      <c r="L29">
        <f>VLOOKUP(A29,'[1]Aggregated census'!$A$4:$B$471,2,FALSE)</f>
        <v>430289</v>
      </c>
      <c r="M29">
        <f>VLOOKUP(A29,'[1]Aggregated census'!$A$4:$C$471,3,FALSE)</f>
        <v>903976</v>
      </c>
      <c r="N29">
        <f>VLOOKUP(A29,'[1]Aggregated census'!$A$4:$D$471,4,FALSE)</f>
        <v>936681</v>
      </c>
      <c r="O29">
        <f>VLOOKUP(A29,'[1]Aggregated census'!$A$4:$E$471,5,FALSE)</f>
        <v>909225</v>
      </c>
      <c r="P29">
        <f>VLOOKUP(A29,'[1]Aggregated census'!$A$4:$F$471,6,FALSE)</f>
        <v>834243</v>
      </c>
      <c r="Q29">
        <f>VLOOKUP(A29,'[1]Aggregated census'!$A$4:$G$471,7,FALSE)</f>
        <v>833583</v>
      </c>
      <c r="R29">
        <f>VLOOKUP(A29,'[1]Aggregated census'!$A$4:$H$471,8,FALSE)</f>
        <v>801636</v>
      </c>
      <c r="S29">
        <v>1092768</v>
      </c>
      <c r="T29">
        <f>VLOOKUP(A29,'[1]Aggregated census'!$A$4:$L$471,12,FALSE)</f>
        <v>6742401</v>
      </c>
      <c r="U29" s="2">
        <f t="shared" si="0"/>
        <v>0</v>
      </c>
      <c r="V29" s="2">
        <f t="shared" si="0"/>
        <v>0</v>
      </c>
      <c r="W29" s="2">
        <f t="shared" si="0"/>
        <v>0</v>
      </c>
      <c r="X29" s="2">
        <f t="shared" si="0"/>
        <v>0</v>
      </c>
      <c r="Y29" s="2">
        <f t="shared" si="0"/>
        <v>0</v>
      </c>
      <c r="Z29" s="2">
        <f t="shared" si="0"/>
        <v>0</v>
      </c>
      <c r="AA29" s="4">
        <f t="shared" si="0"/>
        <v>3.7423469005882969E-5</v>
      </c>
      <c r="AB29" s="4">
        <f t="shared" si="2"/>
        <v>6.3691469735570588E-4</v>
      </c>
      <c r="AC29" s="3">
        <f t="shared" si="1"/>
        <v>1.0322732213643182E-4</v>
      </c>
    </row>
    <row r="30" spans="1:29" x14ac:dyDescent="0.2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10</v>
      </c>
      <c r="I30">
        <v>498</v>
      </c>
      <c r="J30">
        <v>0</v>
      </c>
      <c r="K30">
        <v>508</v>
      </c>
      <c r="L30">
        <f>VLOOKUP(A30,'[1]Aggregated census'!$A$4:$B$471,2,FALSE)</f>
        <v>198961</v>
      </c>
      <c r="M30">
        <f>VLOOKUP(A30,'[1]Aggregated census'!$A$4:$C$471,3,FALSE)</f>
        <v>382358</v>
      </c>
      <c r="N30">
        <f>VLOOKUP(A30,'[1]Aggregated census'!$A$4:$D$471,4,FALSE)</f>
        <v>391432</v>
      </c>
      <c r="O30">
        <f>VLOOKUP(A30,'[1]Aggregated census'!$A$4:$E$471,5,FALSE)</f>
        <v>377051</v>
      </c>
      <c r="P30">
        <f>VLOOKUP(A30,'[1]Aggregated census'!$A$4:$F$471,6,FALSE)</f>
        <v>375184</v>
      </c>
      <c r="Q30">
        <f>VLOOKUP(A30,'[1]Aggregated census'!$A$4:$G$471,7,FALSE)</f>
        <v>393353</v>
      </c>
      <c r="R30">
        <f>VLOOKUP(A30,'[1]Aggregated census'!$A$4:$H$471,8,FALSE)</f>
        <v>322330</v>
      </c>
      <c r="S30">
        <v>399239</v>
      </c>
      <c r="T30">
        <f>VLOOKUP(A30,'[1]Aggregated census'!$A$4:$L$471,12,FALSE)</f>
        <v>2838143</v>
      </c>
      <c r="U30" s="2">
        <f t="shared" si="0"/>
        <v>0</v>
      </c>
      <c r="V30" s="2">
        <f t="shared" si="0"/>
        <v>0</v>
      </c>
      <c r="W30" s="2">
        <f t="shared" si="0"/>
        <v>0</v>
      </c>
      <c r="X30" s="2">
        <f t="shared" si="0"/>
        <v>0</v>
      </c>
      <c r="Y30" s="2">
        <f t="shared" si="0"/>
        <v>0</v>
      </c>
      <c r="Z30" s="2">
        <f t="shared" si="0"/>
        <v>0</v>
      </c>
      <c r="AA30" s="4">
        <f t="shared" si="0"/>
        <v>3.1024105730152328E-5</v>
      </c>
      <c r="AB30" s="4">
        <f t="shared" si="2"/>
        <v>1.2724207805349678E-3</v>
      </c>
      <c r="AC30" s="3">
        <f t="shared" si="1"/>
        <v>1.789902763884695E-4</v>
      </c>
    </row>
    <row r="31" spans="1:29" x14ac:dyDescent="0.2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462</v>
      </c>
      <c r="J31">
        <v>0</v>
      </c>
      <c r="K31">
        <v>462</v>
      </c>
      <c r="L31">
        <f>VLOOKUP(A31,'[1]Aggregated census'!$A$4:$B$471,2,FALSE)</f>
        <v>193573</v>
      </c>
      <c r="M31">
        <f>VLOOKUP(A31,'[1]Aggregated census'!$A$4:$C$471,3,FALSE)</f>
        <v>386179</v>
      </c>
      <c r="N31">
        <f>VLOOKUP(A31,'[1]Aggregated census'!$A$4:$D$471,4,FALSE)</f>
        <v>398509</v>
      </c>
      <c r="O31">
        <f>VLOOKUP(A31,'[1]Aggregated census'!$A$4:$E$471,5,FALSE)</f>
        <v>366475</v>
      </c>
      <c r="P31">
        <f>VLOOKUP(A31,'[1]Aggregated census'!$A$4:$F$471,6,FALSE)</f>
        <v>371778</v>
      </c>
      <c r="Q31">
        <f>VLOOKUP(A31,'[1]Aggregated census'!$A$4:$G$471,7,FALSE)</f>
        <v>396724</v>
      </c>
      <c r="R31">
        <f>VLOOKUP(A31,'[1]Aggregated census'!$A$4:$H$471,8,FALSE)</f>
        <v>333990</v>
      </c>
      <c r="S31">
        <v>403096</v>
      </c>
      <c r="T31">
        <f>VLOOKUP(A31,'[1]Aggregated census'!$A$4:$L$471,12,FALSE)</f>
        <v>2850143</v>
      </c>
      <c r="U31" s="2">
        <f t="shared" si="0"/>
        <v>0</v>
      </c>
      <c r="V31" s="2">
        <f t="shared" si="0"/>
        <v>0</v>
      </c>
      <c r="W31" s="2">
        <f t="shared" si="0"/>
        <v>0</v>
      </c>
      <c r="X31" s="2">
        <f t="shared" si="0"/>
        <v>0</v>
      </c>
      <c r="Y31" s="2">
        <f t="shared" si="0"/>
        <v>0</v>
      </c>
      <c r="Z31" s="2">
        <f t="shared" si="0"/>
        <v>0</v>
      </c>
      <c r="AA31" s="2">
        <f t="shared" si="0"/>
        <v>0</v>
      </c>
      <c r="AB31" s="4">
        <f t="shared" si="2"/>
        <v>1.146128961835394E-3</v>
      </c>
      <c r="AC31" s="3">
        <f t="shared" si="1"/>
        <v>1.620971298633086E-4</v>
      </c>
    </row>
    <row r="32" spans="1:29" x14ac:dyDescent="0.2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11</v>
      </c>
      <c r="I32">
        <v>563</v>
      </c>
      <c r="J32">
        <v>0</v>
      </c>
      <c r="K32">
        <v>574</v>
      </c>
      <c r="L32">
        <f>VLOOKUP(A32,'[1]Aggregated census'!$A$4:$B$471,2,FALSE)</f>
        <v>192663</v>
      </c>
      <c r="M32">
        <f>VLOOKUP(A32,'[1]Aggregated census'!$A$4:$C$471,3,FALSE)</f>
        <v>383116</v>
      </c>
      <c r="N32">
        <f>VLOOKUP(A32,'[1]Aggregated census'!$A$4:$D$471,4,FALSE)</f>
        <v>395698</v>
      </c>
      <c r="O32">
        <f>VLOOKUP(A32,'[1]Aggregated census'!$A$4:$E$471,5,FALSE)</f>
        <v>367830</v>
      </c>
      <c r="P32">
        <f>VLOOKUP(A32,'[1]Aggregated census'!$A$4:$F$471,6,FALSE)</f>
        <v>365065</v>
      </c>
      <c r="Q32">
        <f>VLOOKUP(A32,'[1]Aggregated census'!$A$4:$G$471,7,FALSE)</f>
        <v>391970</v>
      </c>
      <c r="R32">
        <f>VLOOKUP(A32,'[1]Aggregated census'!$A$4:$H$471,8,FALSE)</f>
        <v>333255</v>
      </c>
      <c r="S32">
        <v>396583</v>
      </c>
      <c r="T32">
        <f>VLOOKUP(A32,'[1]Aggregated census'!$A$4:$L$471,12,FALSE)</f>
        <v>2826806</v>
      </c>
      <c r="U32" s="2">
        <f t="shared" si="0"/>
        <v>0</v>
      </c>
      <c r="V32" s="2">
        <f t="shared" si="0"/>
        <v>0</v>
      </c>
      <c r="W32" s="2">
        <f t="shared" si="0"/>
        <v>0</v>
      </c>
      <c r="X32" s="2">
        <f t="shared" si="0"/>
        <v>0</v>
      </c>
      <c r="Y32" s="2">
        <f t="shared" si="0"/>
        <v>0</v>
      </c>
      <c r="Z32" s="2">
        <f t="shared" si="0"/>
        <v>0</v>
      </c>
      <c r="AA32" s="4">
        <f t="shared" si="0"/>
        <v>3.3007756822853367E-5</v>
      </c>
      <c r="AB32" s="4">
        <f t="shared" si="2"/>
        <v>1.4473641078916646E-3</v>
      </c>
      <c r="AC32" s="3">
        <f t="shared" si="1"/>
        <v>2.0305602860613711E-4</v>
      </c>
    </row>
    <row r="33" spans="1:29" x14ac:dyDescent="0.2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10</v>
      </c>
      <c r="I33">
        <v>536</v>
      </c>
      <c r="J33">
        <v>0</v>
      </c>
      <c r="K33">
        <v>546</v>
      </c>
      <c r="L33">
        <f>VLOOKUP(A33,'[1]Aggregated census'!$A$4:$B$471,2,FALSE)</f>
        <v>188895</v>
      </c>
      <c r="M33">
        <f>VLOOKUP(A33,'[1]Aggregated census'!$A$4:$C$471,3,FALSE)</f>
        <v>379133</v>
      </c>
      <c r="N33">
        <f>VLOOKUP(A33,'[1]Aggregated census'!$A$4:$D$471,4,FALSE)</f>
        <v>386042</v>
      </c>
      <c r="O33">
        <f>VLOOKUP(A33,'[1]Aggregated census'!$A$4:$E$471,5,FALSE)</f>
        <v>361060</v>
      </c>
      <c r="P33">
        <f>VLOOKUP(A33,'[1]Aggregated census'!$A$4:$F$471,6,FALSE)</f>
        <v>355051</v>
      </c>
      <c r="Q33">
        <f>VLOOKUP(A33,'[1]Aggregated census'!$A$4:$G$471,7,FALSE)</f>
        <v>387125</v>
      </c>
      <c r="R33">
        <f>VLOOKUP(A33,'[1]Aggregated census'!$A$4:$H$471,8,FALSE)</f>
        <v>339924</v>
      </c>
      <c r="S33">
        <v>404092</v>
      </c>
      <c r="T33">
        <f>VLOOKUP(A33,'[1]Aggregated census'!$A$4:$L$471,12,FALSE)</f>
        <v>2801464</v>
      </c>
      <c r="U33" s="2">
        <f t="shared" si="0"/>
        <v>0</v>
      </c>
      <c r="V33" s="2">
        <f t="shared" si="0"/>
        <v>0</v>
      </c>
      <c r="W33" s="2">
        <f t="shared" si="0"/>
        <v>0</v>
      </c>
      <c r="X33" s="2">
        <f t="shared" si="0"/>
        <v>0</v>
      </c>
      <c r="Y33" s="2">
        <f t="shared" si="0"/>
        <v>0</v>
      </c>
      <c r="Z33" s="2">
        <f t="shared" si="0"/>
        <v>0</v>
      </c>
      <c r="AA33" s="4">
        <f t="shared" si="0"/>
        <v>2.9418340570245113E-5</v>
      </c>
      <c r="AB33" s="4">
        <f t="shared" si="2"/>
        <v>1.3511774546390426E-3</v>
      </c>
      <c r="AC33" s="3">
        <f t="shared" si="1"/>
        <v>1.9489809613830483E-4</v>
      </c>
    </row>
    <row r="34" spans="1:29" x14ac:dyDescent="0.2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619</v>
      </c>
      <c r="J34">
        <v>0</v>
      </c>
      <c r="K34">
        <v>619</v>
      </c>
      <c r="L34">
        <f>VLOOKUP(A34,'[1]Aggregated census'!$A$4:$B$471,2,FALSE)</f>
        <v>188802</v>
      </c>
      <c r="M34">
        <f>VLOOKUP(A34,'[1]Aggregated census'!$A$4:$C$471,3,FALSE)</f>
        <v>381173</v>
      </c>
      <c r="N34">
        <f>VLOOKUP(A34,'[1]Aggregated census'!$A$4:$D$471,4,FALSE)</f>
        <v>390733</v>
      </c>
      <c r="O34">
        <f>VLOOKUP(A34,'[1]Aggregated census'!$A$4:$E$471,5,FALSE)</f>
        <v>369371</v>
      </c>
      <c r="P34">
        <f>VLOOKUP(A34,'[1]Aggregated census'!$A$4:$F$471,6,FALSE)</f>
        <v>353867</v>
      </c>
      <c r="Q34">
        <f>VLOOKUP(A34,'[1]Aggregated census'!$A$4:$G$471,7,FALSE)</f>
        <v>383431</v>
      </c>
      <c r="R34">
        <f>VLOOKUP(A34,'[1]Aggregated census'!$A$4:$H$471,8,FALSE)</f>
        <v>339909</v>
      </c>
      <c r="S34">
        <v>403341</v>
      </c>
      <c r="T34">
        <f>VLOOKUP(A34,'[1]Aggregated census'!$A$4:$L$471,12,FALSE)</f>
        <v>2811387</v>
      </c>
      <c r="U34" s="2">
        <f t="shared" si="0"/>
        <v>0</v>
      </c>
      <c r="V34" s="2">
        <f t="shared" si="0"/>
        <v>0</v>
      </c>
      <c r="W34" s="2">
        <f t="shared" si="0"/>
        <v>0</v>
      </c>
      <c r="X34" s="2">
        <f t="shared" si="0"/>
        <v>0</v>
      </c>
      <c r="Y34" s="2">
        <f t="shared" si="0"/>
        <v>0</v>
      </c>
      <c r="Z34" s="2">
        <f t="shared" si="0"/>
        <v>0</v>
      </c>
      <c r="AA34" s="2">
        <f t="shared" si="0"/>
        <v>0</v>
      </c>
      <c r="AB34" s="4">
        <f t="shared" si="2"/>
        <v>1.534681572168463E-3</v>
      </c>
      <c r="AC34" s="3">
        <f t="shared" si="1"/>
        <v>2.2017601987915574E-4</v>
      </c>
    </row>
    <row r="35" spans="1:29" x14ac:dyDescent="0.2">
      <c r="A35" s="1" t="s">
        <v>47</v>
      </c>
      <c r="B35">
        <v>0</v>
      </c>
      <c r="C35">
        <v>0</v>
      </c>
      <c r="D35">
        <v>0</v>
      </c>
      <c r="E35">
        <v>0</v>
      </c>
      <c r="F35">
        <v>0</v>
      </c>
      <c r="G35">
        <v>10</v>
      </c>
      <c r="H35">
        <v>33</v>
      </c>
      <c r="I35">
        <v>485</v>
      </c>
      <c r="J35">
        <v>0</v>
      </c>
      <c r="K35">
        <v>528</v>
      </c>
      <c r="L35">
        <f>VLOOKUP(A35,'[1]Aggregated census'!$A$4:$B$471,2,FALSE)</f>
        <v>173573</v>
      </c>
      <c r="M35">
        <f>VLOOKUP(A35,'[1]Aggregated census'!$A$4:$C$471,3,FALSE)</f>
        <v>354521</v>
      </c>
      <c r="N35">
        <f>VLOOKUP(A35,'[1]Aggregated census'!$A$4:$D$471,4,FALSE)</f>
        <v>363257</v>
      </c>
      <c r="O35">
        <f>VLOOKUP(A35,'[1]Aggregated census'!$A$4:$E$471,5,FALSE)</f>
        <v>340823</v>
      </c>
      <c r="P35">
        <f>VLOOKUP(A35,'[1]Aggregated census'!$A$4:$F$471,6,FALSE)</f>
        <v>325061</v>
      </c>
      <c r="Q35">
        <f>VLOOKUP(A35,'[1]Aggregated census'!$A$4:$G$471,7,FALSE)</f>
        <v>348220</v>
      </c>
      <c r="R35">
        <f>VLOOKUP(A35,'[1]Aggregated census'!$A$4:$H$471,8,FALSE)</f>
        <v>317063</v>
      </c>
      <c r="S35">
        <v>379225</v>
      </c>
      <c r="T35">
        <f>VLOOKUP(A35,'[1]Aggregated census'!$A$4:$L$471,12,FALSE)</f>
        <v>2601795</v>
      </c>
      <c r="U35" s="2">
        <f t="shared" si="0"/>
        <v>0</v>
      </c>
      <c r="V35" s="2">
        <f t="shared" si="0"/>
        <v>0</v>
      </c>
      <c r="W35" s="2">
        <f t="shared" si="0"/>
        <v>0</v>
      </c>
      <c r="X35" s="2">
        <f t="shared" si="0"/>
        <v>0</v>
      </c>
      <c r="Y35" s="2">
        <f t="shared" si="0"/>
        <v>0</v>
      </c>
      <c r="Z35" s="3">
        <f t="shared" si="0"/>
        <v>2.8717477456780197E-5</v>
      </c>
      <c r="AA35" s="4">
        <f t="shared" si="0"/>
        <v>1.0408026165146989E-4</v>
      </c>
      <c r="AB35" s="4">
        <f t="shared" si="2"/>
        <v>1.3923132704858592E-3</v>
      </c>
      <c r="AC35" s="3">
        <f t="shared" si="1"/>
        <v>2.0293681861945312E-4</v>
      </c>
    </row>
    <row r="36" spans="1:29" x14ac:dyDescent="0.2">
      <c r="A36" s="1" t="s">
        <v>48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521</v>
      </c>
      <c r="J36">
        <v>0</v>
      </c>
      <c r="K36">
        <v>521</v>
      </c>
      <c r="L36">
        <f>VLOOKUP(A36,'[1]Aggregated census'!$A$4:$B$471,2,FALSE)</f>
        <v>178777</v>
      </c>
      <c r="M36">
        <f>VLOOKUP(A36,'[1]Aggregated census'!$A$4:$C$471,3,FALSE)</f>
        <v>368334</v>
      </c>
      <c r="N36">
        <f>VLOOKUP(A36,'[1]Aggregated census'!$A$4:$D$471,4,FALSE)</f>
        <v>373176</v>
      </c>
      <c r="O36">
        <f>VLOOKUP(A36,'[1]Aggregated census'!$A$4:$E$471,5,FALSE)</f>
        <v>360102</v>
      </c>
      <c r="P36">
        <f>VLOOKUP(A36,'[1]Aggregated census'!$A$4:$F$471,6,FALSE)</f>
        <v>340442</v>
      </c>
      <c r="Q36">
        <f>VLOOKUP(A36,'[1]Aggregated census'!$A$4:$G$471,7,FALSE)</f>
        <v>360747</v>
      </c>
      <c r="R36">
        <f>VLOOKUP(A36,'[1]Aggregated census'!$A$4:$H$471,8,FALSE)</f>
        <v>338829</v>
      </c>
      <c r="S36">
        <v>416899</v>
      </c>
      <c r="T36">
        <f>VLOOKUP(A36,'[1]Aggregated census'!$A$4:$L$471,12,FALSE)</f>
        <v>2737618</v>
      </c>
      <c r="U36" s="2">
        <f t="shared" si="0"/>
        <v>0</v>
      </c>
      <c r="V36" s="2">
        <f t="shared" si="0"/>
        <v>0</v>
      </c>
      <c r="W36" s="2">
        <f t="shared" si="0"/>
        <v>0</v>
      </c>
      <c r="X36" s="2">
        <f t="shared" si="0"/>
        <v>0</v>
      </c>
      <c r="Y36" s="2">
        <f t="shared" si="0"/>
        <v>0</v>
      </c>
      <c r="Z36" s="2">
        <f t="shared" si="0"/>
        <v>0</v>
      </c>
      <c r="AA36" s="2">
        <f t="shared" si="0"/>
        <v>0</v>
      </c>
      <c r="AB36" s="4">
        <f t="shared" si="2"/>
        <v>1.2497031655149089E-3</v>
      </c>
      <c r="AC36" s="3">
        <f t="shared" si="1"/>
        <v>1.903114313246041E-4</v>
      </c>
    </row>
    <row r="37" spans="1:29" x14ac:dyDescent="0.2">
      <c r="A37" s="1" t="s">
        <v>49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491</v>
      </c>
      <c r="J37">
        <v>0</v>
      </c>
      <c r="K37">
        <v>491</v>
      </c>
      <c r="L37">
        <f>VLOOKUP(A37,'[1]Aggregated census'!$A$4:$B$471,2,FALSE)</f>
        <v>169572</v>
      </c>
      <c r="M37">
        <f>VLOOKUP(A37,'[1]Aggregated census'!$A$4:$C$471,3,FALSE)</f>
        <v>352136</v>
      </c>
      <c r="N37">
        <f>VLOOKUP(A37,'[1]Aggregated census'!$A$4:$D$471,4,FALSE)</f>
        <v>366781</v>
      </c>
      <c r="O37">
        <f>VLOOKUP(A37,'[1]Aggregated census'!$A$4:$E$471,5,FALSE)</f>
        <v>346402</v>
      </c>
      <c r="P37">
        <f>VLOOKUP(A37,'[1]Aggregated census'!$A$4:$F$471,6,FALSE)</f>
        <v>326982</v>
      </c>
      <c r="Q37">
        <f>VLOOKUP(A37,'[1]Aggregated census'!$A$4:$G$471,7,FALSE)</f>
        <v>339827</v>
      </c>
      <c r="R37">
        <f>VLOOKUP(A37,'[1]Aggregated census'!$A$4:$H$471,8,FALSE)</f>
        <v>323193</v>
      </c>
      <c r="S37">
        <v>396405</v>
      </c>
      <c r="T37">
        <f>VLOOKUP(A37,'[1]Aggregated census'!$A$4:$L$471,12,FALSE)</f>
        <v>2621707</v>
      </c>
      <c r="U37" s="2">
        <f t="shared" si="0"/>
        <v>0</v>
      </c>
      <c r="V37" s="2">
        <f t="shared" si="0"/>
        <v>0</v>
      </c>
      <c r="W37" s="2">
        <f t="shared" si="0"/>
        <v>0</v>
      </c>
      <c r="X37" s="2">
        <f t="shared" si="0"/>
        <v>0</v>
      </c>
      <c r="Y37" s="2">
        <f t="shared" si="0"/>
        <v>0</v>
      </c>
      <c r="Z37" s="2">
        <f t="shared" si="0"/>
        <v>0</v>
      </c>
      <c r="AA37" s="2">
        <f t="shared" si="0"/>
        <v>0</v>
      </c>
      <c r="AB37" s="4">
        <f t="shared" si="2"/>
        <v>1.2386322069600534E-3</v>
      </c>
      <c r="AC37" s="3">
        <f t="shared" si="1"/>
        <v>1.8728256056073391E-4</v>
      </c>
    </row>
    <row r="38" spans="1:29" x14ac:dyDescent="0.2">
      <c r="A38" s="1" t="s">
        <v>50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11</v>
      </c>
      <c r="I38">
        <v>549</v>
      </c>
      <c r="J38">
        <v>0</v>
      </c>
      <c r="K38">
        <v>560</v>
      </c>
      <c r="L38">
        <f>VLOOKUP(A38,'[1]Aggregated census'!$A$4:$B$471,2,FALSE)</f>
        <v>181571</v>
      </c>
      <c r="M38">
        <f>VLOOKUP(A38,'[1]Aggregated census'!$A$4:$C$471,3,FALSE)</f>
        <v>376363</v>
      </c>
      <c r="N38">
        <f>VLOOKUP(A38,'[1]Aggregated census'!$A$4:$D$471,4,FALSE)</f>
        <v>388332</v>
      </c>
      <c r="O38">
        <f>VLOOKUP(A38,'[1]Aggregated census'!$A$4:$E$471,5,FALSE)</f>
        <v>370003</v>
      </c>
      <c r="P38">
        <f>VLOOKUP(A38,'[1]Aggregated census'!$A$4:$F$471,6,FALSE)</f>
        <v>348408</v>
      </c>
      <c r="Q38">
        <f>VLOOKUP(A38,'[1]Aggregated census'!$A$4:$G$471,7,FALSE)</f>
        <v>355869</v>
      </c>
      <c r="R38">
        <f>VLOOKUP(A38,'[1]Aggregated census'!$A$4:$H$471,8,FALSE)</f>
        <v>345529</v>
      </c>
      <c r="S38">
        <v>435113</v>
      </c>
      <c r="T38">
        <f>VLOOKUP(A38,'[1]Aggregated census'!$A$4:$L$471,12,FALSE)</f>
        <v>2801188</v>
      </c>
      <c r="U38" s="2">
        <f t="shared" si="0"/>
        <v>0</v>
      </c>
      <c r="V38" s="2">
        <f t="shared" si="0"/>
        <v>0</v>
      </c>
      <c r="W38" s="2">
        <f t="shared" si="0"/>
        <v>0</v>
      </c>
      <c r="X38" s="2">
        <f t="shared" si="0"/>
        <v>0</v>
      </c>
      <c r="Y38" s="2">
        <f t="shared" si="0"/>
        <v>0</v>
      </c>
      <c r="Z38" s="2">
        <f t="shared" si="0"/>
        <v>0</v>
      </c>
      <c r="AA38" s="4">
        <f t="shared" si="0"/>
        <v>3.1835243930321332E-5</v>
      </c>
      <c r="AB38" s="4">
        <f t="shared" si="2"/>
        <v>1.2870219919882881E-3</v>
      </c>
      <c r="AC38" s="3">
        <f t="shared" si="1"/>
        <v>1.9991517884554696E-4</v>
      </c>
    </row>
    <row r="39" spans="1:29" x14ac:dyDescent="0.2">
      <c r="A39" s="1" t="s">
        <v>51</v>
      </c>
      <c r="B39" s="5">
        <v>0</v>
      </c>
      <c r="C39">
        <v>10</v>
      </c>
      <c r="D39">
        <v>11</v>
      </c>
      <c r="E39">
        <v>93</v>
      </c>
      <c r="F39">
        <v>168</v>
      </c>
      <c r="G39">
        <v>346</v>
      </c>
      <c r="H39">
        <v>436</v>
      </c>
      <c r="I39">
        <v>5197</v>
      </c>
      <c r="J39">
        <v>0</v>
      </c>
      <c r="K39">
        <v>6261</v>
      </c>
      <c r="L39">
        <f>VLOOKUP(A39,'[1]Aggregated census'!$A$4:$B$471,2,FALSE)</f>
        <v>2705688</v>
      </c>
      <c r="M39">
        <f>VLOOKUP(A39,'[1]Aggregated census'!$A$4:$C$471,3,FALSE)</f>
        <v>5120725</v>
      </c>
      <c r="N39">
        <f>VLOOKUP(A39,'[1]Aggregated census'!$A$4:$D$471,4,FALSE)</f>
        <v>5278920</v>
      </c>
      <c r="O39">
        <f>VLOOKUP(A39,'[1]Aggregated census'!$A$4:$E$471,5,FALSE)</f>
        <v>5289216</v>
      </c>
      <c r="P39">
        <f>VLOOKUP(A39,'[1]Aggregated census'!$A$4:$F$471,6,FALSE)</f>
        <v>5350966</v>
      </c>
      <c r="Q39">
        <f>VLOOKUP(A39,'[1]Aggregated census'!$A$4:$G$471,7,FALSE)</f>
        <v>5064462</v>
      </c>
      <c r="R39">
        <f>VLOOKUP(A39,'[1]Aggregated census'!$A$4:$H$471,8,FALSE)</f>
        <v>3562835</v>
      </c>
      <c r="S39">
        <v>3972064</v>
      </c>
      <c r="T39">
        <f>VLOOKUP(A39,'[1]Aggregated census'!$A$4:$L$471,12,FALSE)</f>
        <v>36308527</v>
      </c>
      <c r="U39" s="2">
        <f t="shared" si="0"/>
        <v>0</v>
      </c>
      <c r="V39" s="6">
        <f t="shared" si="0"/>
        <v>1.9528484736048117E-6</v>
      </c>
      <c r="W39" s="2">
        <f t="shared" si="0"/>
        <v>2.0837595568790585E-6</v>
      </c>
      <c r="X39" s="4">
        <f t="shared" ref="X39:AA102" si="3">E39/O39</f>
        <v>1.7582946130390592E-5</v>
      </c>
      <c r="Y39" s="3">
        <f t="shared" si="3"/>
        <v>3.1396200237489827E-5</v>
      </c>
      <c r="Z39" s="3">
        <f t="shared" si="3"/>
        <v>6.8319201526243062E-5</v>
      </c>
      <c r="AA39" s="4">
        <f t="shared" si="3"/>
        <v>1.2237445741944267E-4</v>
      </c>
      <c r="AB39" s="4">
        <f t="shared" si="2"/>
        <v>1.5762585899925076E-3</v>
      </c>
      <c r="AC39" s="3">
        <f t="shared" si="1"/>
        <v>1.7243883234370814E-4</v>
      </c>
    </row>
    <row r="40" spans="1:29" x14ac:dyDescent="0.2">
      <c r="A40" s="1" t="s">
        <v>52</v>
      </c>
      <c r="B40">
        <v>0</v>
      </c>
      <c r="C40">
        <v>0</v>
      </c>
      <c r="D40">
        <v>0</v>
      </c>
      <c r="E40">
        <v>0</v>
      </c>
      <c r="F40">
        <v>27</v>
      </c>
      <c r="G40">
        <v>125</v>
      </c>
      <c r="H40">
        <v>351</v>
      </c>
      <c r="I40">
        <v>5229</v>
      </c>
      <c r="J40">
        <v>0</v>
      </c>
      <c r="K40">
        <v>5732</v>
      </c>
      <c r="L40">
        <f>VLOOKUP(A40,'[1]Aggregated census'!$A$4:$B$471,2,FALSE)</f>
        <v>2535636</v>
      </c>
      <c r="M40">
        <f>VLOOKUP(A40,'[1]Aggregated census'!$A$4:$C$471,3,FALSE)</f>
        <v>5069382</v>
      </c>
      <c r="N40">
        <f>VLOOKUP(A40,'[1]Aggregated census'!$A$4:$D$471,4,FALSE)</f>
        <v>5478725</v>
      </c>
      <c r="O40">
        <f>VLOOKUP(A40,'[1]Aggregated census'!$A$4:$E$471,5,FALSE)</f>
        <v>5214200</v>
      </c>
      <c r="P40">
        <f>VLOOKUP(A40,'[1]Aggregated census'!$A$4:$F$471,6,FALSE)</f>
        <v>5246791</v>
      </c>
      <c r="Q40">
        <f>VLOOKUP(A40,'[1]Aggregated census'!$A$4:$G$471,7,FALSE)</f>
        <v>5104320</v>
      </c>
      <c r="R40">
        <f>VLOOKUP(A40,'[1]Aggregated census'!$A$4:$H$471,8,FALSE)</f>
        <v>3730651</v>
      </c>
      <c r="S40">
        <v>4020751</v>
      </c>
      <c r="T40">
        <f>VLOOKUP(A40,'[1]Aggregated census'!$A$4:$L$471,12,FALSE)</f>
        <v>36388689</v>
      </c>
      <c r="U40" s="2">
        <f t="shared" ref="U40:Z103" si="4">B40/L40</f>
        <v>0</v>
      </c>
      <c r="V40" s="2">
        <f t="shared" si="4"/>
        <v>0</v>
      </c>
      <c r="W40" s="2">
        <f t="shared" si="4"/>
        <v>0</v>
      </c>
      <c r="X40" s="2">
        <f t="shared" si="3"/>
        <v>0</v>
      </c>
      <c r="Y40" s="3">
        <f t="shared" si="3"/>
        <v>5.1460025756695855E-6</v>
      </c>
      <c r="Z40" s="3">
        <f t="shared" si="3"/>
        <v>2.4489060247006459E-5</v>
      </c>
      <c r="AA40" s="4">
        <f t="shared" si="3"/>
        <v>9.4085455862797141E-5</v>
      </c>
      <c r="AB40" s="4">
        <f t="shared" si="2"/>
        <v>1.4256043211827839E-3</v>
      </c>
      <c r="AC40" s="3">
        <f t="shared" si="1"/>
        <v>1.5752147597293214E-4</v>
      </c>
    </row>
    <row r="41" spans="1:29" x14ac:dyDescent="0.2">
      <c r="A41" s="1" t="s">
        <v>53</v>
      </c>
      <c r="B41">
        <v>0</v>
      </c>
      <c r="C41">
        <v>0</v>
      </c>
      <c r="D41">
        <v>0</v>
      </c>
      <c r="E41">
        <v>13</v>
      </c>
      <c r="F41">
        <v>40</v>
      </c>
      <c r="G41">
        <v>211</v>
      </c>
      <c r="H41">
        <v>444</v>
      </c>
      <c r="I41">
        <v>5338</v>
      </c>
      <c r="J41">
        <v>0</v>
      </c>
      <c r="K41">
        <v>6046</v>
      </c>
      <c r="L41">
        <f>VLOOKUP(A41,'[1]Aggregated census'!$A$4:$B$471,2,FALSE)</f>
        <v>2549625</v>
      </c>
      <c r="M41">
        <f>VLOOKUP(A41,'[1]Aggregated census'!$A$4:$C$471,3,FALSE)</f>
        <v>5079646</v>
      </c>
      <c r="N41">
        <f>VLOOKUP(A41,'[1]Aggregated census'!$A$4:$D$471,4,FALSE)</f>
        <v>5556439</v>
      </c>
      <c r="O41">
        <f>VLOOKUP(A41,'[1]Aggregated census'!$A$4:$E$471,5,FALSE)</f>
        <v>5285805</v>
      </c>
      <c r="P41">
        <f>VLOOKUP(A41,'[1]Aggregated census'!$A$4:$F$471,6,FALSE)</f>
        <v>5239307</v>
      </c>
      <c r="Q41">
        <f>VLOOKUP(A41,'[1]Aggregated census'!$A$4:$G$471,7,FALSE)</f>
        <v>5200538</v>
      </c>
      <c r="R41">
        <f>VLOOKUP(A41,'[1]Aggregated census'!$A$4:$H$471,8,FALSE)</f>
        <v>3911199</v>
      </c>
      <c r="S41">
        <v>4182660</v>
      </c>
      <c r="T41">
        <f>VLOOKUP(A41,'[1]Aggregated census'!$A$4:$L$471,12,FALSE)</f>
        <v>36968289</v>
      </c>
      <c r="U41" s="2">
        <f t="shared" si="4"/>
        <v>0</v>
      </c>
      <c r="V41" s="2">
        <f t="shared" si="4"/>
        <v>0</v>
      </c>
      <c r="W41" s="2">
        <f t="shared" si="4"/>
        <v>0</v>
      </c>
      <c r="X41" s="2">
        <f t="shared" si="3"/>
        <v>2.4594172505417811E-6</v>
      </c>
      <c r="Y41" s="3">
        <f t="shared" si="3"/>
        <v>7.6345974763456304E-6</v>
      </c>
      <c r="Z41" s="3">
        <f t="shared" si="3"/>
        <v>4.0572725360337716E-5</v>
      </c>
      <c r="AA41" s="4">
        <f t="shared" si="3"/>
        <v>1.1352017629376568E-4</v>
      </c>
      <c r="AB41" s="4">
        <f t="shared" si="2"/>
        <v>1.4454916249468041E-3</v>
      </c>
      <c r="AC41" s="3">
        <f t="shared" si="1"/>
        <v>1.635455728015976E-4</v>
      </c>
    </row>
    <row r="42" spans="1:29" x14ac:dyDescent="0.2">
      <c r="A42" s="1" t="s">
        <v>54</v>
      </c>
      <c r="B42">
        <v>0</v>
      </c>
      <c r="C42">
        <v>0</v>
      </c>
      <c r="D42">
        <v>0</v>
      </c>
      <c r="E42">
        <v>0</v>
      </c>
      <c r="F42">
        <v>0</v>
      </c>
      <c r="G42">
        <v>151</v>
      </c>
      <c r="H42">
        <v>412</v>
      </c>
      <c r="I42">
        <v>5119</v>
      </c>
      <c r="J42">
        <v>0</v>
      </c>
      <c r="K42">
        <v>5682</v>
      </c>
      <c r="L42">
        <f>VLOOKUP(A42,'[1]Aggregated census'!$A$4:$B$471,2,FALSE)</f>
        <v>2537028</v>
      </c>
      <c r="M42">
        <f>VLOOKUP(A42,'[1]Aggregated census'!$A$4:$C$471,3,FALSE)</f>
        <v>5078533</v>
      </c>
      <c r="N42">
        <f>VLOOKUP(A42,'[1]Aggregated census'!$A$4:$D$471,4,FALSE)</f>
        <v>5585804</v>
      </c>
      <c r="O42">
        <f>VLOOKUP(A42,'[1]Aggregated census'!$A$4:$E$471,5,FALSE)</f>
        <v>5337190</v>
      </c>
      <c r="P42">
        <f>VLOOKUP(A42,'[1]Aggregated census'!$A$4:$F$471,6,FALSE)</f>
        <v>5194634</v>
      </c>
      <c r="Q42">
        <f>VLOOKUP(A42,'[1]Aggregated census'!$A$4:$G$471,7,FALSE)</f>
        <v>5214622</v>
      </c>
      <c r="R42">
        <f>VLOOKUP(A42,'[1]Aggregated census'!$A$4:$H$471,8,FALSE)</f>
        <v>4043192</v>
      </c>
      <c r="S42">
        <v>4305749</v>
      </c>
      <c r="T42">
        <f>VLOOKUP(A42,'[1]Aggregated census'!$A$4:$L$471,12,FALSE)</f>
        <v>37285502</v>
      </c>
      <c r="U42" s="2">
        <f t="shared" si="4"/>
        <v>0</v>
      </c>
      <c r="V42" s="2">
        <f t="shared" si="4"/>
        <v>0</v>
      </c>
      <c r="W42" s="2">
        <f t="shared" si="4"/>
        <v>0</v>
      </c>
      <c r="X42" s="2">
        <f t="shared" si="3"/>
        <v>0</v>
      </c>
      <c r="Y42" s="2">
        <f t="shared" si="3"/>
        <v>0</v>
      </c>
      <c r="Z42" s="3">
        <f t="shared" si="3"/>
        <v>2.8957036579065559E-5</v>
      </c>
      <c r="AA42" s="4">
        <f t="shared" si="3"/>
        <v>1.0189968717785354E-4</v>
      </c>
      <c r="AB42" s="4">
        <f t="shared" si="2"/>
        <v>1.3196310328354021E-3</v>
      </c>
      <c r="AC42" s="3">
        <f t="shared" si="1"/>
        <v>1.5239167223764347E-4</v>
      </c>
    </row>
    <row r="43" spans="1:29" x14ac:dyDescent="0.2">
      <c r="A43" s="1" t="s">
        <v>55</v>
      </c>
      <c r="B43">
        <v>0</v>
      </c>
      <c r="C43">
        <v>0</v>
      </c>
      <c r="D43">
        <v>0</v>
      </c>
      <c r="E43">
        <v>11</v>
      </c>
      <c r="F43">
        <v>22</v>
      </c>
      <c r="G43">
        <v>159</v>
      </c>
      <c r="H43">
        <v>501</v>
      </c>
      <c r="I43">
        <v>5694</v>
      </c>
      <c r="J43">
        <v>0</v>
      </c>
      <c r="K43">
        <v>6387</v>
      </c>
      <c r="L43">
        <f>VLOOKUP(A43,'[1]Aggregated census'!$A$4:$B$471,2,FALSE)</f>
        <v>2520075</v>
      </c>
      <c r="M43">
        <f>VLOOKUP(A43,'[1]Aggregated census'!$A$4:$C$471,3,FALSE)</f>
        <v>5073753</v>
      </c>
      <c r="N43">
        <f>VLOOKUP(A43,'[1]Aggregated census'!$A$4:$D$471,4,FALSE)</f>
        <v>5593398</v>
      </c>
      <c r="O43">
        <f>VLOOKUP(A43,'[1]Aggregated census'!$A$4:$E$471,5,FALSE)</f>
        <v>5413878</v>
      </c>
      <c r="P43">
        <f>VLOOKUP(A43,'[1]Aggregated census'!$A$4:$F$471,6,FALSE)</f>
        <v>5163814</v>
      </c>
      <c r="Q43">
        <f>VLOOKUP(A43,'[1]Aggregated census'!$A$4:$G$471,7,FALSE)</f>
        <v>5226117</v>
      </c>
      <c r="R43">
        <f>VLOOKUP(A43,'[1]Aggregated census'!$A$4:$H$471,8,FALSE)</f>
        <v>4171796</v>
      </c>
      <c r="S43">
        <v>4436114</v>
      </c>
      <c r="T43">
        <f>VLOOKUP(A43,'[1]Aggregated census'!$A$4:$L$471,12,FALSE)</f>
        <v>37571447</v>
      </c>
      <c r="U43" s="2">
        <f t="shared" si="4"/>
        <v>0</v>
      </c>
      <c r="V43" s="2">
        <f t="shared" si="4"/>
        <v>0</v>
      </c>
      <c r="W43" s="2">
        <f t="shared" si="4"/>
        <v>0</v>
      </c>
      <c r="X43" s="2">
        <f t="shared" si="3"/>
        <v>2.0318152717885404E-6</v>
      </c>
      <c r="Y43" s="3">
        <f t="shared" si="3"/>
        <v>4.2604168159426346E-6</v>
      </c>
      <c r="Z43" s="3">
        <f t="shared" si="3"/>
        <v>3.0424117944546591E-5</v>
      </c>
      <c r="AA43" s="4">
        <f t="shared" si="3"/>
        <v>1.2009216174520519E-4</v>
      </c>
      <c r="AB43" s="4">
        <f t="shared" si="2"/>
        <v>1.4397736397216121E-3</v>
      </c>
      <c r="AC43" s="3">
        <f t="shared" si="1"/>
        <v>1.6999611433650666E-4</v>
      </c>
    </row>
    <row r="44" spans="1:29" x14ac:dyDescent="0.2">
      <c r="A44" s="1" t="s">
        <v>56</v>
      </c>
      <c r="B44">
        <v>0</v>
      </c>
      <c r="C44">
        <v>0</v>
      </c>
      <c r="D44">
        <v>0</v>
      </c>
      <c r="E44">
        <v>27</v>
      </c>
      <c r="F44">
        <v>84</v>
      </c>
      <c r="G44">
        <v>248</v>
      </c>
      <c r="H44">
        <v>589</v>
      </c>
      <c r="I44">
        <v>4888</v>
      </c>
      <c r="J44">
        <v>0</v>
      </c>
      <c r="K44">
        <v>5836</v>
      </c>
      <c r="L44">
        <f>VLOOKUP(A44,'[1]Aggregated census'!$A$4:$B$471,2,FALSE)</f>
        <v>2525712</v>
      </c>
      <c r="M44">
        <f>VLOOKUP(A44,'[1]Aggregated census'!$A$4:$C$471,3,FALSE)</f>
        <v>5072786</v>
      </c>
      <c r="N44">
        <f>VLOOKUP(A44,'[1]Aggregated census'!$A$4:$D$471,4,FALSE)</f>
        <v>5593699</v>
      </c>
      <c r="O44">
        <f>VLOOKUP(A44,'[1]Aggregated census'!$A$4:$E$471,5,FALSE)</f>
        <v>5511002</v>
      </c>
      <c r="P44">
        <f>VLOOKUP(A44,'[1]Aggregated census'!$A$4:$F$471,6,FALSE)</f>
        <v>5166184</v>
      </c>
      <c r="Q44">
        <f>VLOOKUP(A44,'[1]Aggregated census'!$A$4:$G$471,7,FALSE)</f>
        <v>5237742</v>
      </c>
      <c r="R44">
        <f>VLOOKUP(A44,'[1]Aggregated census'!$A$4:$H$471,8,FALSE)</f>
        <v>4303923</v>
      </c>
      <c r="S44">
        <v>4608646</v>
      </c>
      <c r="T44">
        <f>VLOOKUP(A44,'[1]Aggregated census'!$A$4:$L$471,12,FALSE)</f>
        <v>38025535</v>
      </c>
      <c r="U44" s="2">
        <f t="shared" si="4"/>
        <v>0</v>
      </c>
      <c r="V44" s="2">
        <f t="shared" si="4"/>
        <v>0</v>
      </c>
      <c r="W44" s="2">
        <f t="shared" si="4"/>
        <v>0</v>
      </c>
      <c r="X44" s="2">
        <f t="shared" si="3"/>
        <v>4.8992905464378348E-6</v>
      </c>
      <c r="Y44" s="3">
        <f t="shared" si="3"/>
        <v>1.6259583475927301E-5</v>
      </c>
      <c r="Z44" s="3">
        <f t="shared" si="3"/>
        <v>4.7348647566069501E-5</v>
      </c>
      <c r="AA44" s="4">
        <f t="shared" si="3"/>
        <v>1.3685189070529376E-4</v>
      </c>
      <c r="AB44" s="4">
        <f t="shared" si="2"/>
        <v>1.2663155295503277E-3</v>
      </c>
      <c r="AC44" s="3">
        <f t="shared" si="1"/>
        <v>1.5347581565913537E-4</v>
      </c>
    </row>
    <row r="45" spans="1:29" x14ac:dyDescent="0.2">
      <c r="A45" s="1" t="s">
        <v>57</v>
      </c>
      <c r="B45">
        <v>0</v>
      </c>
      <c r="C45">
        <v>0</v>
      </c>
      <c r="D45">
        <v>0</v>
      </c>
      <c r="E45">
        <v>0</v>
      </c>
      <c r="F45">
        <v>14</v>
      </c>
      <c r="G45">
        <v>165</v>
      </c>
      <c r="H45">
        <v>441</v>
      </c>
      <c r="I45">
        <v>5423</v>
      </c>
      <c r="J45">
        <v>0</v>
      </c>
      <c r="K45">
        <v>6043</v>
      </c>
      <c r="L45">
        <f>VLOOKUP(A45,'[1]Aggregated census'!$A$4:$B$471,2,FALSE)</f>
        <v>2509444</v>
      </c>
      <c r="M45">
        <f>VLOOKUP(A45,'[1]Aggregated census'!$A$4:$C$471,3,FALSE)</f>
        <v>5063937</v>
      </c>
      <c r="N45">
        <f>VLOOKUP(A45,'[1]Aggregated census'!$A$4:$D$471,4,FALSE)</f>
        <v>5570398</v>
      </c>
      <c r="O45">
        <f>VLOOKUP(A45,'[1]Aggregated census'!$A$4:$E$471,5,FALSE)</f>
        <v>5609528</v>
      </c>
      <c r="P45">
        <f>VLOOKUP(A45,'[1]Aggregated census'!$A$4:$F$471,6,FALSE)</f>
        <v>5172360</v>
      </c>
      <c r="Q45">
        <f>VLOOKUP(A45,'[1]Aggregated census'!$A$4:$G$471,7,FALSE)</f>
        <v>5242070</v>
      </c>
      <c r="R45">
        <f>VLOOKUP(A45,'[1]Aggregated census'!$A$4:$H$471,8,FALSE)</f>
        <v>4415981</v>
      </c>
      <c r="S45">
        <v>4783831</v>
      </c>
      <c r="T45">
        <f>VLOOKUP(A45,'[1]Aggregated census'!$A$4:$L$471,12,FALSE)</f>
        <v>38394073</v>
      </c>
      <c r="U45" s="2">
        <f t="shared" si="4"/>
        <v>0</v>
      </c>
      <c r="V45" s="2">
        <f t="shared" si="4"/>
        <v>0</v>
      </c>
      <c r="W45" s="2">
        <f t="shared" si="4"/>
        <v>0</v>
      </c>
      <c r="X45" s="2">
        <f t="shared" si="3"/>
        <v>0</v>
      </c>
      <c r="Y45" s="3">
        <f t="shared" si="3"/>
        <v>2.7066948162927563E-6</v>
      </c>
      <c r="Z45" s="3">
        <f t="shared" si="3"/>
        <v>3.1476115351378367E-5</v>
      </c>
      <c r="AA45" s="4">
        <f t="shared" si="3"/>
        <v>9.9864560105670738E-5</v>
      </c>
      <c r="AB45" s="4">
        <f t="shared" si="2"/>
        <v>1.2632135207117476E-3</v>
      </c>
      <c r="AC45" s="3">
        <f t="shared" si="1"/>
        <v>1.5739408527977743E-4</v>
      </c>
    </row>
    <row r="46" spans="1:29" x14ac:dyDescent="0.2">
      <c r="A46" s="1" t="s">
        <v>58</v>
      </c>
      <c r="B46">
        <v>0</v>
      </c>
      <c r="C46">
        <v>0</v>
      </c>
      <c r="D46">
        <v>0</v>
      </c>
      <c r="E46">
        <v>0</v>
      </c>
      <c r="F46">
        <v>49</v>
      </c>
      <c r="G46">
        <v>173</v>
      </c>
      <c r="H46">
        <v>511</v>
      </c>
      <c r="I46">
        <v>5085</v>
      </c>
      <c r="J46">
        <v>0</v>
      </c>
      <c r="K46">
        <v>5818</v>
      </c>
      <c r="L46">
        <f>VLOOKUP(A46,'[1]Aggregated census'!$A$4:$B$471,2,FALSE)</f>
        <v>2491569</v>
      </c>
      <c r="M46">
        <f>VLOOKUP(A46,'[1]Aggregated census'!$A$4:$C$471,3,FALSE)</f>
        <v>5063198</v>
      </c>
      <c r="N46">
        <f>VLOOKUP(A46,'[1]Aggregated census'!$A$4:$D$471,4,FALSE)</f>
        <v>5492415</v>
      </c>
      <c r="O46">
        <f>VLOOKUP(A46,'[1]Aggregated census'!$A$4:$E$471,5,FALSE)</f>
        <v>5695398</v>
      </c>
      <c r="P46">
        <f>VLOOKUP(A46,'[1]Aggregated census'!$A$4:$F$471,6,FALSE)</f>
        <v>5149580</v>
      </c>
      <c r="Q46">
        <f>VLOOKUP(A46,'[1]Aggregated census'!$A$4:$G$471,7,FALSE)</f>
        <v>5198056</v>
      </c>
      <c r="R46">
        <f>VLOOKUP(A46,'[1]Aggregated census'!$A$4:$H$471,8,FALSE)</f>
        <v>4497508</v>
      </c>
      <c r="S46">
        <v>4969417</v>
      </c>
      <c r="T46">
        <f>VLOOKUP(A46,'[1]Aggregated census'!$A$4:$L$471,12,FALSE)</f>
        <v>38553251</v>
      </c>
      <c r="U46" s="2">
        <f t="shared" si="4"/>
        <v>0</v>
      </c>
      <c r="V46" s="2">
        <f t="shared" si="4"/>
        <v>0</v>
      </c>
      <c r="W46" s="2">
        <f t="shared" si="4"/>
        <v>0</v>
      </c>
      <c r="X46" s="2">
        <f t="shared" si="3"/>
        <v>0</v>
      </c>
      <c r="Y46" s="3">
        <f t="shared" si="3"/>
        <v>9.5153391150346249E-6</v>
      </c>
      <c r="Z46" s="3">
        <f t="shared" si="3"/>
        <v>3.3281672994673392E-5</v>
      </c>
      <c r="AA46" s="4">
        <f t="shared" si="3"/>
        <v>1.1361847494212351E-4</v>
      </c>
      <c r="AB46" s="4">
        <f t="shared" si="2"/>
        <v>1.1707610772048311E-3</v>
      </c>
      <c r="AC46" s="3">
        <f t="shared" si="1"/>
        <v>1.5090815557940887E-4</v>
      </c>
    </row>
    <row r="47" spans="1:29" x14ac:dyDescent="0.2">
      <c r="A47" s="1" t="s">
        <v>59</v>
      </c>
      <c r="B47">
        <v>0</v>
      </c>
      <c r="C47">
        <v>0</v>
      </c>
      <c r="D47">
        <v>0</v>
      </c>
      <c r="E47">
        <v>0</v>
      </c>
      <c r="F47">
        <v>26</v>
      </c>
      <c r="G47">
        <v>158</v>
      </c>
      <c r="H47">
        <v>503</v>
      </c>
      <c r="I47">
        <v>5510</v>
      </c>
      <c r="J47">
        <v>0</v>
      </c>
      <c r="K47">
        <v>6197</v>
      </c>
      <c r="L47">
        <f>VLOOKUP(A47,'[1]Aggregated census'!$A$4:$B$471,2,FALSE)</f>
        <v>2465519</v>
      </c>
      <c r="M47">
        <f>VLOOKUP(A47,'[1]Aggregated census'!$A$4:$C$471,3,FALSE)</f>
        <v>5016041</v>
      </c>
      <c r="N47">
        <f>VLOOKUP(A47,'[1]Aggregated census'!$A$4:$D$471,4,FALSE)</f>
        <v>5381209</v>
      </c>
      <c r="O47">
        <f>VLOOKUP(A47,'[1]Aggregated census'!$A$4:$E$471,5,FALSE)</f>
        <v>5761977</v>
      </c>
      <c r="P47">
        <f>VLOOKUP(A47,'[1]Aggregated census'!$A$4:$F$471,6,FALSE)</f>
        <v>5127910</v>
      </c>
      <c r="Q47">
        <f>VLOOKUP(A47,'[1]Aggregated census'!$A$4:$G$471,7,FALSE)</f>
        <v>5147469</v>
      </c>
      <c r="R47">
        <f>VLOOKUP(A47,'[1]Aggregated census'!$A$4:$H$471,8,FALSE)</f>
        <v>4542346</v>
      </c>
      <c r="S47">
        <v>5076786</v>
      </c>
      <c r="T47">
        <f>VLOOKUP(A47,'[1]Aggregated census'!$A$4:$L$471,12,FALSE)</f>
        <v>38519257</v>
      </c>
      <c r="U47" s="2">
        <f t="shared" si="4"/>
        <v>0</v>
      </c>
      <c r="V47" s="2">
        <f t="shared" si="4"/>
        <v>0</v>
      </c>
      <c r="W47" s="2">
        <f t="shared" si="4"/>
        <v>0</v>
      </c>
      <c r="X47" s="2">
        <f t="shared" si="3"/>
        <v>0</v>
      </c>
      <c r="Y47" s="3">
        <f t="shared" si="3"/>
        <v>5.0702917952928188E-6</v>
      </c>
      <c r="Z47" s="3">
        <f t="shared" si="3"/>
        <v>3.0694696752909052E-5</v>
      </c>
      <c r="AA47" s="4">
        <f t="shared" si="3"/>
        <v>1.1073572995099889E-4</v>
      </c>
      <c r="AB47" s="4">
        <f t="shared" si="2"/>
        <v>1.2206541697837962E-3</v>
      </c>
      <c r="AC47" s="3">
        <f t="shared" si="1"/>
        <v>1.6088056942531367E-4</v>
      </c>
    </row>
    <row r="48" spans="1:29" x14ac:dyDescent="0.2">
      <c r="A48" s="1" t="s">
        <v>60</v>
      </c>
      <c r="B48">
        <v>0</v>
      </c>
      <c r="C48">
        <v>0</v>
      </c>
      <c r="D48">
        <v>0</v>
      </c>
      <c r="E48">
        <v>0</v>
      </c>
      <c r="F48">
        <v>0</v>
      </c>
      <c r="G48">
        <v>11</v>
      </c>
      <c r="H48">
        <v>28</v>
      </c>
      <c r="I48">
        <v>411</v>
      </c>
      <c r="J48">
        <v>0</v>
      </c>
      <c r="K48">
        <v>450</v>
      </c>
      <c r="L48">
        <f>VLOOKUP(A48,'[1]Aggregated census'!$A$4:$B$471,2,FALSE)</f>
        <v>352172</v>
      </c>
      <c r="M48">
        <f>VLOOKUP(A48,'[1]Aggregated census'!$A$4:$C$471,3,FALSE)</f>
        <v>645228</v>
      </c>
      <c r="N48">
        <f>VLOOKUP(A48,'[1]Aggregated census'!$A$4:$D$471,4,FALSE)</f>
        <v>688488</v>
      </c>
      <c r="O48">
        <f>VLOOKUP(A48,'[1]Aggregated census'!$A$4:$E$471,5,FALSE)</f>
        <v>699277</v>
      </c>
      <c r="P48">
        <f>VLOOKUP(A48,'[1]Aggregated census'!$A$4:$F$471,6,FALSE)</f>
        <v>711014</v>
      </c>
      <c r="Q48">
        <f>VLOOKUP(A48,'[1]Aggregated census'!$A$4:$G$471,7,FALSE)</f>
        <v>727041</v>
      </c>
      <c r="R48">
        <f>VLOOKUP(A48,'[1]Aggregated census'!$A$4:$H$471,8,FALSE)</f>
        <v>519046</v>
      </c>
      <c r="S48">
        <v>496613</v>
      </c>
      <c r="T48">
        <f>VLOOKUP(A48,'[1]Aggregated census'!$A$4:$L$471,12,FALSE)</f>
        <v>4843211</v>
      </c>
      <c r="U48" s="2">
        <f t="shared" si="4"/>
        <v>0</v>
      </c>
      <c r="V48" s="2">
        <f t="shared" si="4"/>
        <v>0</v>
      </c>
      <c r="W48" s="2">
        <f t="shared" si="4"/>
        <v>0</v>
      </c>
      <c r="X48" s="2">
        <f t="shared" si="3"/>
        <v>0</v>
      </c>
      <c r="Y48" s="2">
        <f t="shared" si="3"/>
        <v>0</v>
      </c>
      <c r="Z48" s="3">
        <f t="shared" si="3"/>
        <v>1.5129820739133007E-5</v>
      </c>
      <c r="AA48" s="4">
        <f t="shared" si="3"/>
        <v>5.39451223976295E-5</v>
      </c>
      <c r="AB48" s="4">
        <f t="shared" si="2"/>
        <v>9.0613818003153364E-4</v>
      </c>
      <c r="AC48" s="3">
        <f t="shared" si="1"/>
        <v>9.2913564988186562E-5</v>
      </c>
    </row>
    <row r="49" spans="1:29" x14ac:dyDescent="0.2">
      <c r="A49" s="1" t="s">
        <v>61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385</v>
      </c>
      <c r="J49">
        <v>0</v>
      </c>
      <c r="K49">
        <v>385</v>
      </c>
      <c r="L49">
        <f>VLOOKUP(A49,'[1]Aggregated census'!$A$4:$B$471,2,FALSE)</f>
        <v>337467</v>
      </c>
      <c r="M49">
        <f>VLOOKUP(A49,'[1]Aggregated census'!$A$4:$C$471,3,FALSE)</f>
        <v>654509</v>
      </c>
      <c r="N49">
        <f>VLOOKUP(A49,'[1]Aggregated census'!$A$4:$D$471,4,FALSE)</f>
        <v>680997</v>
      </c>
      <c r="O49">
        <f>VLOOKUP(A49,'[1]Aggregated census'!$A$4:$E$471,5,FALSE)</f>
        <v>696494</v>
      </c>
      <c r="P49">
        <f>VLOOKUP(A49,'[1]Aggregated census'!$A$4:$F$471,6,FALSE)</f>
        <v>697773</v>
      </c>
      <c r="Q49">
        <f>VLOOKUP(A49,'[1]Aggregated census'!$A$4:$G$471,7,FALSE)</f>
        <v>724257</v>
      </c>
      <c r="R49">
        <f>VLOOKUP(A49,'[1]Aggregated census'!$A$4:$H$471,8,FALSE)</f>
        <v>544389</v>
      </c>
      <c r="S49">
        <v>509505</v>
      </c>
      <c r="T49">
        <f>VLOOKUP(A49,'[1]Aggregated census'!$A$4:$L$471,12,FALSE)</f>
        <v>4846647</v>
      </c>
      <c r="U49" s="2">
        <f t="shared" si="4"/>
        <v>0</v>
      </c>
      <c r="V49" s="2">
        <f t="shared" si="4"/>
        <v>0</v>
      </c>
      <c r="W49" s="2">
        <f t="shared" si="4"/>
        <v>0</v>
      </c>
      <c r="X49" s="2">
        <f t="shared" si="3"/>
        <v>0</v>
      </c>
      <c r="Y49" s="2">
        <f t="shared" si="3"/>
        <v>0</v>
      </c>
      <c r="Z49" s="2">
        <f t="shared" si="3"/>
        <v>0</v>
      </c>
      <c r="AA49" s="2">
        <f t="shared" si="3"/>
        <v>0</v>
      </c>
      <c r="AB49" s="4">
        <f t="shared" si="2"/>
        <v>7.5563537158614732E-4</v>
      </c>
      <c r="AC49" s="3">
        <f t="shared" si="1"/>
        <v>7.9436360849057086E-5</v>
      </c>
    </row>
    <row r="50" spans="1:29" x14ac:dyDescent="0.2">
      <c r="A50" s="1" t="s">
        <v>62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408</v>
      </c>
      <c r="J50">
        <v>0</v>
      </c>
      <c r="K50">
        <v>408</v>
      </c>
      <c r="L50">
        <f>VLOOKUP(A50,'[1]Aggregated census'!$A$4:$B$471,2,FALSE)</f>
        <v>341545</v>
      </c>
      <c r="M50">
        <f>VLOOKUP(A50,'[1]Aggregated census'!$A$4:$C$471,3,FALSE)</f>
        <v>667308</v>
      </c>
      <c r="N50">
        <f>VLOOKUP(A50,'[1]Aggregated census'!$A$4:$D$471,4,FALSE)</f>
        <v>689461</v>
      </c>
      <c r="O50">
        <f>VLOOKUP(A50,'[1]Aggregated census'!$A$4:$E$471,5,FALSE)</f>
        <v>712226</v>
      </c>
      <c r="P50">
        <f>VLOOKUP(A50,'[1]Aggregated census'!$A$4:$F$471,6,FALSE)</f>
        <v>700384</v>
      </c>
      <c r="Q50">
        <f>VLOOKUP(A50,'[1]Aggregated census'!$A$4:$G$471,7,FALSE)</f>
        <v>730238</v>
      </c>
      <c r="R50">
        <f>VLOOKUP(A50,'[1]Aggregated census'!$A$4:$H$471,8,FALSE)</f>
        <v>568542</v>
      </c>
      <c r="S50">
        <v>529065</v>
      </c>
      <c r="T50">
        <f>VLOOKUP(A50,'[1]Aggregated census'!$A$4:$L$471,12,FALSE)</f>
        <v>4941253</v>
      </c>
      <c r="U50" s="2">
        <f t="shared" si="4"/>
        <v>0</v>
      </c>
      <c r="V50" s="2">
        <f t="shared" si="4"/>
        <v>0</v>
      </c>
      <c r="W50" s="2">
        <f t="shared" si="4"/>
        <v>0</v>
      </c>
      <c r="X50" s="2">
        <f t="shared" si="3"/>
        <v>0</v>
      </c>
      <c r="Y50" s="2">
        <f t="shared" si="3"/>
        <v>0</v>
      </c>
      <c r="Z50" s="2">
        <f t="shared" si="3"/>
        <v>0</v>
      </c>
      <c r="AA50" s="2">
        <f t="shared" si="3"/>
        <v>0</v>
      </c>
      <c r="AB50" s="4">
        <f t="shared" si="2"/>
        <v>7.7117178418530802E-4</v>
      </c>
      <c r="AC50" s="3">
        <f t="shared" si="1"/>
        <v>8.2570149717085928E-5</v>
      </c>
    </row>
    <row r="51" spans="1:29" x14ac:dyDescent="0.2">
      <c r="A51" s="1" t="s">
        <v>63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375</v>
      </c>
      <c r="J51">
        <v>0</v>
      </c>
      <c r="K51">
        <v>375</v>
      </c>
      <c r="L51">
        <f>VLOOKUP(A51,'[1]Aggregated census'!$A$4:$B$471,2,FALSE)</f>
        <v>332806</v>
      </c>
      <c r="M51">
        <f>VLOOKUP(A51,'[1]Aggregated census'!$A$4:$C$471,3,FALSE)</f>
        <v>664980</v>
      </c>
      <c r="N51">
        <f>VLOOKUP(A51,'[1]Aggregated census'!$A$4:$D$471,4,FALSE)</f>
        <v>678120</v>
      </c>
      <c r="O51">
        <f>VLOOKUP(A51,'[1]Aggregated census'!$A$4:$E$471,5,FALSE)</f>
        <v>712864</v>
      </c>
      <c r="P51">
        <f>VLOOKUP(A51,'[1]Aggregated census'!$A$4:$F$471,6,FALSE)</f>
        <v>684959</v>
      </c>
      <c r="Q51">
        <f>VLOOKUP(A51,'[1]Aggregated census'!$A$4:$G$471,7,FALSE)</f>
        <v>714950</v>
      </c>
      <c r="R51">
        <f>VLOOKUP(A51,'[1]Aggregated census'!$A$4:$H$471,8,FALSE)</f>
        <v>582617</v>
      </c>
      <c r="S51">
        <v>547313</v>
      </c>
      <c r="T51">
        <f>VLOOKUP(A51,'[1]Aggregated census'!$A$4:$L$471,12,FALSE)</f>
        <v>4917237</v>
      </c>
      <c r="U51" s="2">
        <f t="shared" si="4"/>
        <v>0</v>
      </c>
      <c r="V51" s="2">
        <f t="shared" si="4"/>
        <v>0</v>
      </c>
      <c r="W51" s="2">
        <f t="shared" si="4"/>
        <v>0</v>
      </c>
      <c r="X51" s="2">
        <f t="shared" si="3"/>
        <v>0</v>
      </c>
      <c r="Y51" s="2">
        <f t="shared" si="3"/>
        <v>0</v>
      </c>
      <c r="Z51" s="2">
        <f t="shared" si="3"/>
        <v>0</v>
      </c>
      <c r="AA51" s="2">
        <f t="shared" si="3"/>
        <v>0</v>
      </c>
      <c r="AB51" s="4">
        <f t="shared" si="2"/>
        <v>6.85165526855748E-4</v>
      </c>
      <c r="AC51" s="3">
        <f t="shared" si="1"/>
        <v>7.6262340009236894E-5</v>
      </c>
    </row>
    <row r="52" spans="1:29" x14ac:dyDescent="0.2">
      <c r="A52" s="1" t="s">
        <v>64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22</v>
      </c>
      <c r="I52">
        <v>375</v>
      </c>
      <c r="J52">
        <v>0</v>
      </c>
      <c r="K52">
        <v>397</v>
      </c>
      <c r="L52">
        <f>VLOOKUP(A52,'[1]Aggregated census'!$A$4:$B$471,2,FALSE)</f>
        <v>337373</v>
      </c>
      <c r="M52">
        <f>VLOOKUP(A52,'[1]Aggregated census'!$A$4:$C$471,3,FALSE)</f>
        <v>683839</v>
      </c>
      <c r="N52">
        <f>VLOOKUP(A52,'[1]Aggregated census'!$A$4:$D$471,4,FALSE)</f>
        <v>693884</v>
      </c>
      <c r="O52">
        <f>VLOOKUP(A52,'[1]Aggregated census'!$A$4:$E$471,5,FALSE)</f>
        <v>738720</v>
      </c>
      <c r="P52">
        <f>VLOOKUP(A52,'[1]Aggregated census'!$A$4:$F$471,6,FALSE)</f>
        <v>697735</v>
      </c>
      <c r="Q52">
        <f>VLOOKUP(A52,'[1]Aggregated census'!$A$4:$G$471,7,FALSE)</f>
        <v>724028</v>
      </c>
      <c r="R52">
        <f>VLOOKUP(A52,'[1]Aggregated census'!$A$4:$H$471,8,FALSE)</f>
        <v>612185</v>
      </c>
      <c r="S52">
        <v>577309</v>
      </c>
      <c r="T52">
        <f>VLOOKUP(A52,'[1]Aggregated census'!$A$4:$L$471,12,FALSE)</f>
        <v>5066348</v>
      </c>
      <c r="U52" s="2">
        <f t="shared" si="4"/>
        <v>0</v>
      </c>
      <c r="V52" s="2">
        <f t="shared" si="4"/>
        <v>0</v>
      </c>
      <c r="W52" s="2">
        <f t="shared" si="4"/>
        <v>0</v>
      </c>
      <c r="X52" s="2">
        <f t="shared" si="3"/>
        <v>0</v>
      </c>
      <c r="Y52" s="2">
        <f t="shared" si="3"/>
        <v>0</v>
      </c>
      <c r="Z52" s="2">
        <f t="shared" si="3"/>
        <v>0</v>
      </c>
      <c r="AA52" s="4">
        <f t="shared" si="3"/>
        <v>3.5936849155075671E-5</v>
      </c>
      <c r="AB52" s="4">
        <f t="shared" si="2"/>
        <v>6.8767332572331277E-4</v>
      </c>
      <c r="AC52" s="3">
        <f t="shared" si="1"/>
        <v>7.8360191601524416E-5</v>
      </c>
    </row>
    <row r="53" spans="1:29" x14ac:dyDescent="0.2">
      <c r="A53" s="1" t="s">
        <v>65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33</v>
      </c>
      <c r="I53">
        <v>427</v>
      </c>
      <c r="J53">
        <v>0</v>
      </c>
      <c r="K53">
        <v>460</v>
      </c>
      <c r="L53">
        <f>VLOOKUP(A53,'[1]Aggregated census'!$A$4:$B$471,2,FALSE)</f>
        <v>328105</v>
      </c>
      <c r="M53">
        <f>VLOOKUP(A53,'[1]Aggregated census'!$A$4:$C$471,3,FALSE)</f>
        <v>679147</v>
      </c>
      <c r="N53">
        <f>VLOOKUP(A53,'[1]Aggregated census'!$A$4:$D$471,4,FALSE)</f>
        <v>688944</v>
      </c>
      <c r="O53">
        <f>VLOOKUP(A53,'[1]Aggregated census'!$A$4:$E$471,5,FALSE)</f>
        <v>744473</v>
      </c>
      <c r="P53">
        <f>VLOOKUP(A53,'[1]Aggregated census'!$A$4:$F$471,6,FALSE)</f>
        <v>692085</v>
      </c>
      <c r="Q53">
        <f>VLOOKUP(A53,'[1]Aggregated census'!$A$4:$G$471,7,FALSE)</f>
        <v>701218</v>
      </c>
      <c r="R53">
        <f>VLOOKUP(A53,'[1]Aggregated census'!$A$4:$H$471,8,FALSE)</f>
        <v>614741</v>
      </c>
      <c r="S53">
        <v>587587</v>
      </c>
      <c r="T53">
        <f>VLOOKUP(A53,'[1]Aggregated census'!$A$4:$L$471,12,FALSE)</f>
        <v>5038267</v>
      </c>
      <c r="U53" s="2">
        <f t="shared" si="4"/>
        <v>0</v>
      </c>
      <c r="V53" s="2">
        <f t="shared" si="4"/>
        <v>0</v>
      </c>
      <c r="W53" s="2">
        <f t="shared" si="4"/>
        <v>0</v>
      </c>
      <c r="X53" s="2">
        <f t="shared" si="3"/>
        <v>0</v>
      </c>
      <c r="Y53" s="2">
        <f t="shared" si="3"/>
        <v>0</v>
      </c>
      <c r="Z53" s="2">
        <f t="shared" si="3"/>
        <v>0</v>
      </c>
      <c r="AA53" s="4">
        <f t="shared" si="3"/>
        <v>5.3681143766236515E-5</v>
      </c>
      <c r="AB53" s="4">
        <f t="shared" si="2"/>
        <v>7.8286279308425815E-4</v>
      </c>
      <c r="AC53" s="3">
        <f t="shared" si="1"/>
        <v>9.1301235127078424E-5</v>
      </c>
    </row>
    <row r="54" spans="1:29" x14ac:dyDescent="0.2">
      <c r="A54" s="1" t="s">
        <v>66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440</v>
      </c>
      <c r="J54">
        <v>0</v>
      </c>
      <c r="K54">
        <v>440</v>
      </c>
      <c r="L54">
        <f>VLOOKUP(A54,'[1]Aggregated census'!$A$4:$B$471,2,FALSE)</f>
        <v>332599</v>
      </c>
      <c r="M54">
        <f>VLOOKUP(A54,'[1]Aggregated census'!$A$4:$C$471,3,FALSE)</f>
        <v>696271</v>
      </c>
      <c r="N54">
        <f>VLOOKUP(A54,'[1]Aggregated census'!$A$4:$D$471,4,FALSE)</f>
        <v>692350</v>
      </c>
      <c r="O54">
        <f>VLOOKUP(A54,'[1]Aggregated census'!$A$4:$E$471,5,FALSE)</f>
        <v>765700</v>
      </c>
      <c r="P54">
        <f>VLOOKUP(A54,'[1]Aggregated census'!$A$4:$F$471,6,FALSE)</f>
        <v>706665</v>
      </c>
      <c r="Q54">
        <f>VLOOKUP(A54,'[1]Aggregated census'!$A$4:$G$471,7,FALSE)</f>
        <v>703912</v>
      </c>
      <c r="R54">
        <f>VLOOKUP(A54,'[1]Aggregated census'!$A$4:$H$471,8,FALSE)</f>
        <v>624007</v>
      </c>
      <c r="S54">
        <v>615627</v>
      </c>
      <c r="T54">
        <f>VLOOKUP(A54,'[1]Aggregated census'!$A$4:$L$471,12,FALSE)</f>
        <v>5137271</v>
      </c>
      <c r="U54" s="2">
        <f t="shared" si="4"/>
        <v>0</v>
      </c>
      <c r="V54" s="2">
        <f t="shared" si="4"/>
        <v>0</v>
      </c>
      <c r="W54" s="2">
        <f t="shared" si="4"/>
        <v>0</v>
      </c>
      <c r="X54" s="2">
        <f t="shared" si="3"/>
        <v>0</v>
      </c>
      <c r="Y54" s="2">
        <f t="shared" si="3"/>
        <v>0</v>
      </c>
      <c r="Z54" s="2">
        <f t="shared" si="3"/>
        <v>0</v>
      </c>
      <c r="AA54" s="2">
        <f t="shared" si="3"/>
        <v>0</v>
      </c>
      <c r="AB54" s="4">
        <f t="shared" si="2"/>
        <v>7.1471849025465093E-4</v>
      </c>
      <c r="AC54" s="3">
        <f t="shared" si="1"/>
        <v>8.5648586574467266E-5</v>
      </c>
    </row>
    <row r="55" spans="1:29" x14ac:dyDescent="0.2">
      <c r="A55" s="1" t="s">
        <v>67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12</v>
      </c>
      <c r="I55">
        <v>319</v>
      </c>
      <c r="J55">
        <v>0</v>
      </c>
      <c r="K55">
        <v>331</v>
      </c>
      <c r="L55">
        <f>VLOOKUP(A55,'[1]Aggregated census'!$A$4:$B$471,2,FALSE)</f>
        <v>328233</v>
      </c>
      <c r="M55">
        <f>VLOOKUP(A55,'[1]Aggregated census'!$A$4:$C$471,3,FALSE)</f>
        <v>690940</v>
      </c>
      <c r="N55">
        <f>VLOOKUP(A55,'[1]Aggregated census'!$A$4:$D$471,4,FALSE)</f>
        <v>706871</v>
      </c>
      <c r="O55">
        <f>VLOOKUP(A55,'[1]Aggregated census'!$A$4:$E$471,5,FALSE)</f>
        <v>780099</v>
      </c>
      <c r="P55">
        <f>VLOOKUP(A55,'[1]Aggregated census'!$A$4:$F$471,6,FALSE)</f>
        <v>708596</v>
      </c>
      <c r="Q55">
        <f>VLOOKUP(A55,'[1]Aggregated census'!$A$4:$G$471,7,FALSE)</f>
        <v>699013</v>
      </c>
      <c r="R55">
        <f>VLOOKUP(A55,'[1]Aggregated census'!$A$4:$H$471,8,FALSE)</f>
        <v>650033</v>
      </c>
      <c r="S55">
        <v>658925</v>
      </c>
      <c r="T55">
        <f>VLOOKUP(A55,'[1]Aggregated census'!$A$4:$L$471,12,FALSE)</f>
        <v>5222707</v>
      </c>
      <c r="U55" s="2">
        <f t="shared" si="4"/>
        <v>0</v>
      </c>
      <c r="V55" s="2">
        <f t="shared" si="4"/>
        <v>0</v>
      </c>
      <c r="W55" s="2">
        <f t="shared" si="4"/>
        <v>0</v>
      </c>
      <c r="X55" s="2">
        <f t="shared" si="3"/>
        <v>0</v>
      </c>
      <c r="Y55" s="2">
        <f t="shared" si="3"/>
        <v>0</v>
      </c>
      <c r="Z55" s="2">
        <f t="shared" si="3"/>
        <v>0</v>
      </c>
      <c r="AA55" s="4">
        <f t="shared" si="3"/>
        <v>1.8460601231014426E-5</v>
      </c>
      <c r="AB55" s="4">
        <f t="shared" si="2"/>
        <v>5.02333345980195E-4</v>
      </c>
      <c r="AC55" s="3">
        <f t="shared" si="1"/>
        <v>6.3377095441118943E-5</v>
      </c>
    </row>
    <row r="56" spans="1:29" x14ac:dyDescent="0.2">
      <c r="A56" s="1" t="s">
        <v>68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42</v>
      </c>
      <c r="I56">
        <v>334</v>
      </c>
      <c r="J56">
        <v>0</v>
      </c>
      <c r="K56">
        <v>376</v>
      </c>
      <c r="L56">
        <f>VLOOKUP(A56,'[1]Aggregated census'!$A$4:$B$471,2,FALSE)</f>
        <v>322321</v>
      </c>
      <c r="M56">
        <f>VLOOKUP(A56,'[1]Aggregated census'!$A$4:$C$471,3,FALSE)</f>
        <v>678879</v>
      </c>
      <c r="N56">
        <f>VLOOKUP(A56,'[1]Aggregated census'!$A$4:$D$471,4,FALSE)</f>
        <v>731945</v>
      </c>
      <c r="O56">
        <f>VLOOKUP(A56,'[1]Aggregated census'!$A$4:$E$471,5,FALSE)</f>
        <v>786165</v>
      </c>
      <c r="P56">
        <f>VLOOKUP(A56,'[1]Aggregated census'!$A$4:$F$471,6,FALSE)</f>
        <v>699703</v>
      </c>
      <c r="Q56">
        <f>VLOOKUP(A56,'[1]Aggregated census'!$A$4:$G$471,7,FALSE)</f>
        <v>686355</v>
      </c>
      <c r="R56">
        <f>VLOOKUP(A56,'[1]Aggregated census'!$A$4:$H$471,8,FALSE)</f>
        <v>658249</v>
      </c>
      <c r="S56">
        <v>708682</v>
      </c>
      <c r="T56">
        <f>VLOOKUP(A56,'[1]Aggregated census'!$A$4:$L$471,12,FALSE)</f>
        <v>5272299</v>
      </c>
      <c r="U56" s="2">
        <f t="shared" si="4"/>
        <v>0</v>
      </c>
      <c r="V56" s="2">
        <f t="shared" si="4"/>
        <v>0</v>
      </c>
      <c r="W56" s="2">
        <f t="shared" si="4"/>
        <v>0</v>
      </c>
      <c r="X56" s="2">
        <f t="shared" si="3"/>
        <v>0</v>
      </c>
      <c r="Y56" s="2">
        <f t="shared" si="3"/>
        <v>0</v>
      </c>
      <c r="Z56" s="2">
        <f t="shared" si="3"/>
        <v>0</v>
      </c>
      <c r="AA56" s="4">
        <f t="shared" si="3"/>
        <v>6.3805641937929262E-5</v>
      </c>
      <c r="AB56" s="4">
        <f t="shared" si="2"/>
        <v>5.3056236788855929E-4</v>
      </c>
      <c r="AC56" s="3">
        <f t="shared" si="1"/>
        <v>7.1316137419368669E-5</v>
      </c>
    </row>
    <row r="57" spans="1:29" x14ac:dyDescent="0.2">
      <c r="A57" s="1" t="s">
        <v>69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546</v>
      </c>
      <c r="J57">
        <v>0</v>
      </c>
      <c r="K57">
        <v>546</v>
      </c>
      <c r="L57">
        <f>VLOOKUP(A57,'[1]Aggregated census'!$A$4:$B$471,2,FALSE)</f>
        <v>212558</v>
      </c>
      <c r="M57">
        <f>VLOOKUP(A57,'[1]Aggregated census'!$A$4:$C$471,3,FALSE)</f>
        <v>459486</v>
      </c>
      <c r="N57">
        <f>VLOOKUP(A57,'[1]Aggregated census'!$A$4:$D$471,4,FALSE)</f>
        <v>478043</v>
      </c>
      <c r="O57">
        <f>VLOOKUP(A57,'[1]Aggregated census'!$A$4:$E$471,5,FALSE)</f>
        <v>403267</v>
      </c>
      <c r="P57">
        <f>VLOOKUP(A57,'[1]Aggregated census'!$A$4:$F$471,6,FALSE)</f>
        <v>519801</v>
      </c>
      <c r="Q57">
        <f>VLOOKUP(A57,'[1]Aggregated census'!$A$4:$G$471,7,FALSE)</f>
        <v>548351</v>
      </c>
      <c r="R57">
        <f>VLOOKUP(A57,'[1]Aggregated census'!$A$4:$H$471,8,FALSE)</f>
        <v>397043</v>
      </c>
      <c r="S57">
        <v>476174</v>
      </c>
      <c r="T57">
        <f>VLOOKUP(A57,'[1]Aggregated census'!$A$4:$L$471,12,FALSE)</f>
        <v>3494487</v>
      </c>
      <c r="U57" s="2">
        <f t="shared" si="4"/>
        <v>0</v>
      </c>
      <c r="V57" s="2">
        <f t="shared" si="4"/>
        <v>0</v>
      </c>
      <c r="W57" s="2">
        <f t="shared" si="4"/>
        <v>0</v>
      </c>
      <c r="X57" s="2">
        <f t="shared" si="3"/>
        <v>0</v>
      </c>
      <c r="Y57" s="2">
        <f t="shared" si="3"/>
        <v>0</v>
      </c>
      <c r="Z57" s="2">
        <f t="shared" si="3"/>
        <v>0</v>
      </c>
      <c r="AA57" s="2">
        <f t="shared" si="3"/>
        <v>0</v>
      </c>
      <c r="AB57" s="4">
        <f t="shared" si="2"/>
        <v>1.1466396737327112E-3</v>
      </c>
      <c r="AC57" s="3">
        <f t="shared" si="1"/>
        <v>1.5624610994403469E-4</v>
      </c>
    </row>
    <row r="58" spans="1:29" x14ac:dyDescent="0.2">
      <c r="A58" s="1" t="s">
        <v>70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459</v>
      </c>
      <c r="J58">
        <v>0</v>
      </c>
      <c r="K58">
        <v>459</v>
      </c>
      <c r="L58">
        <f>VLOOKUP(A58,'[1]Aggregated census'!$A$4:$B$471,2,FALSE)</f>
        <v>205284</v>
      </c>
      <c r="M58">
        <f>VLOOKUP(A58,'[1]Aggregated census'!$A$4:$C$471,3,FALSE)</f>
        <v>468081</v>
      </c>
      <c r="N58">
        <f>VLOOKUP(A58,'[1]Aggregated census'!$A$4:$D$471,4,FALSE)</f>
        <v>474259</v>
      </c>
      <c r="O58">
        <f>VLOOKUP(A58,'[1]Aggregated census'!$A$4:$E$471,5,FALSE)</f>
        <v>410859</v>
      </c>
      <c r="P58">
        <f>VLOOKUP(A58,'[1]Aggregated census'!$A$4:$F$471,6,FALSE)</f>
        <v>512568</v>
      </c>
      <c r="Q58">
        <f>VLOOKUP(A58,'[1]Aggregated census'!$A$4:$G$471,7,FALSE)</f>
        <v>564174</v>
      </c>
      <c r="R58">
        <f>VLOOKUP(A58,'[1]Aggregated census'!$A$4:$H$471,8,FALSE)</f>
        <v>419798</v>
      </c>
      <c r="S58">
        <v>491650</v>
      </c>
      <c r="T58">
        <f>VLOOKUP(A58,'[1]Aggregated census'!$A$4:$L$471,12,FALSE)</f>
        <v>3545837</v>
      </c>
      <c r="U58" s="2">
        <f t="shared" si="4"/>
        <v>0</v>
      </c>
      <c r="V58" s="2">
        <f t="shared" si="4"/>
        <v>0</v>
      </c>
      <c r="W58" s="2">
        <f t="shared" si="4"/>
        <v>0</v>
      </c>
      <c r="X58" s="2">
        <f t="shared" si="3"/>
        <v>0</v>
      </c>
      <c r="Y58" s="2">
        <f t="shared" si="3"/>
        <v>0</v>
      </c>
      <c r="Z58" s="2">
        <f t="shared" si="3"/>
        <v>0</v>
      </c>
      <c r="AA58" s="2">
        <f t="shared" si="3"/>
        <v>0</v>
      </c>
      <c r="AB58" s="4">
        <f t="shared" si="2"/>
        <v>9.3359096918539609E-4</v>
      </c>
      <c r="AC58" s="3">
        <f t="shared" si="1"/>
        <v>1.294475747193117E-4</v>
      </c>
    </row>
    <row r="59" spans="1:29" x14ac:dyDescent="0.2">
      <c r="A59" s="1" t="s">
        <v>71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534</v>
      </c>
      <c r="J59">
        <v>0</v>
      </c>
      <c r="K59">
        <v>534</v>
      </c>
      <c r="L59">
        <f>VLOOKUP(A59,'[1]Aggregated census'!$A$4:$B$471,2,FALSE)</f>
        <v>203157</v>
      </c>
      <c r="M59">
        <f>VLOOKUP(A59,'[1]Aggregated census'!$A$4:$C$471,3,FALSE)</f>
        <v>463027</v>
      </c>
      <c r="N59">
        <f>VLOOKUP(A59,'[1]Aggregated census'!$A$4:$D$471,4,FALSE)</f>
        <v>477079</v>
      </c>
      <c r="O59">
        <f>VLOOKUP(A59,'[1]Aggregated census'!$A$4:$E$471,5,FALSE)</f>
        <v>414808</v>
      </c>
      <c r="P59">
        <f>VLOOKUP(A59,'[1]Aggregated census'!$A$4:$F$471,6,FALSE)</f>
        <v>497353</v>
      </c>
      <c r="Q59">
        <f>VLOOKUP(A59,'[1]Aggregated census'!$A$4:$G$471,7,FALSE)</f>
        <v>568459</v>
      </c>
      <c r="R59">
        <f>VLOOKUP(A59,'[1]Aggregated census'!$A$4:$H$471,8,FALSE)</f>
        <v>431498</v>
      </c>
      <c r="S59">
        <v>499636</v>
      </c>
      <c r="T59">
        <f>VLOOKUP(A59,'[1]Aggregated census'!$A$4:$L$471,12,FALSE)</f>
        <v>3558172</v>
      </c>
      <c r="U59" s="2">
        <f t="shared" si="4"/>
        <v>0</v>
      </c>
      <c r="V59" s="2">
        <f t="shared" si="4"/>
        <v>0</v>
      </c>
      <c r="W59" s="2">
        <f t="shared" si="4"/>
        <v>0</v>
      </c>
      <c r="X59" s="2">
        <f t="shared" si="3"/>
        <v>0</v>
      </c>
      <c r="Y59" s="2">
        <f t="shared" si="3"/>
        <v>0</v>
      </c>
      <c r="Z59" s="2">
        <f t="shared" si="3"/>
        <v>0</v>
      </c>
      <c r="AA59" s="2">
        <f t="shared" si="3"/>
        <v>0</v>
      </c>
      <c r="AB59" s="4">
        <f t="shared" si="2"/>
        <v>1.0687780704352768E-3</v>
      </c>
      <c r="AC59" s="3">
        <f t="shared" si="1"/>
        <v>1.5007706204196988E-4</v>
      </c>
    </row>
    <row r="60" spans="1:29" x14ac:dyDescent="0.2">
      <c r="A60" s="1" t="s">
        <v>72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430</v>
      </c>
      <c r="J60">
        <v>0</v>
      </c>
      <c r="K60">
        <v>430</v>
      </c>
      <c r="L60">
        <f>VLOOKUP(A60,'[1]Aggregated census'!$A$4:$B$471,2,FALSE)</f>
        <v>199317</v>
      </c>
      <c r="M60">
        <f>VLOOKUP(A60,'[1]Aggregated census'!$A$4:$C$471,3,FALSE)</f>
        <v>458918</v>
      </c>
      <c r="N60">
        <f>VLOOKUP(A60,'[1]Aggregated census'!$A$4:$D$471,4,FALSE)</f>
        <v>479178</v>
      </c>
      <c r="O60">
        <f>VLOOKUP(A60,'[1]Aggregated census'!$A$4:$E$471,5,FALSE)</f>
        <v>420886</v>
      </c>
      <c r="P60">
        <f>VLOOKUP(A60,'[1]Aggregated census'!$A$4:$F$471,6,FALSE)</f>
        <v>485113</v>
      </c>
      <c r="Q60">
        <f>VLOOKUP(A60,'[1]Aggregated census'!$A$4:$G$471,7,FALSE)</f>
        <v>569389</v>
      </c>
      <c r="R60">
        <f>VLOOKUP(A60,'[1]Aggregated census'!$A$4:$H$471,8,FALSE)</f>
        <v>444157</v>
      </c>
      <c r="S60">
        <v>510278</v>
      </c>
      <c r="T60">
        <f>VLOOKUP(A60,'[1]Aggregated census'!$A$4:$L$471,12,FALSE)</f>
        <v>3572213</v>
      </c>
      <c r="U60" s="2">
        <f t="shared" si="4"/>
        <v>0</v>
      </c>
      <c r="V60" s="2">
        <f t="shared" si="4"/>
        <v>0</v>
      </c>
      <c r="W60" s="2">
        <f t="shared" si="4"/>
        <v>0</v>
      </c>
      <c r="X60" s="2">
        <f t="shared" si="3"/>
        <v>0</v>
      </c>
      <c r="Y60" s="2">
        <f t="shared" si="3"/>
        <v>0</v>
      </c>
      <c r="Z60" s="2">
        <f t="shared" si="3"/>
        <v>0</v>
      </c>
      <c r="AA60" s="2">
        <f t="shared" si="3"/>
        <v>0</v>
      </c>
      <c r="AB60" s="4">
        <f t="shared" si="2"/>
        <v>8.4267791282399002E-4</v>
      </c>
      <c r="AC60" s="3">
        <f t="shared" si="1"/>
        <v>1.2037356115102878E-4</v>
      </c>
    </row>
    <row r="61" spans="1:29" x14ac:dyDescent="0.2">
      <c r="A61" s="1" t="s">
        <v>73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467</v>
      </c>
      <c r="J61">
        <v>0</v>
      </c>
      <c r="K61">
        <v>467</v>
      </c>
      <c r="L61">
        <f>VLOOKUP(A61,'[1]Aggregated census'!$A$4:$B$471,2,FALSE)</f>
        <v>197305</v>
      </c>
      <c r="M61">
        <f>VLOOKUP(A61,'[1]Aggregated census'!$A$4:$C$471,3,FALSE)</f>
        <v>456705</v>
      </c>
      <c r="N61">
        <f>VLOOKUP(A61,'[1]Aggregated census'!$A$4:$D$471,4,FALSE)</f>
        <v>485144</v>
      </c>
      <c r="O61">
        <f>VLOOKUP(A61,'[1]Aggregated census'!$A$4:$E$471,5,FALSE)</f>
        <v>427409</v>
      </c>
      <c r="P61">
        <f>VLOOKUP(A61,'[1]Aggregated census'!$A$4:$F$471,6,FALSE)</f>
        <v>469070</v>
      </c>
      <c r="Q61">
        <f>VLOOKUP(A61,'[1]Aggregated census'!$A$4:$G$471,7,FALSE)</f>
        <v>568018</v>
      </c>
      <c r="R61">
        <f>VLOOKUP(A61,'[1]Aggregated census'!$A$4:$H$471,8,FALSE)</f>
        <v>457295</v>
      </c>
      <c r="S61">
        <v>519809</v>
      </c>
      <c r="T61">
        <f>VLOOKUP(A61,'[1]Aggregated census'!$A$4:$L$471,12,FALSE)</f>
        <v>3583561</v>
      </c>
      <c r="U61" s="2">
        <f t="shared" si="4"/>
        <v>0</v>
      </c>
      <c r="V61" s="2">
        <f t="shared" si="4"/>
        <v>0</v>
      </c>
      <c r="W61" s="2">
        <f t="shared" si="4"/>
        <v>0</v>
      </c>
      <c r="X61" s="2">
        <f t="shared" si="3"/>
        <v>0</v>
      </c>
      <c r="Y61" s="2">
        <f t="shared" si="3"/>
        <v>0</v>
      </c>
      <c r="Z61" s="2">
        <f t="shared" si="3"/>
        <v>0</v>
      </c>
      <c r="AA61" s="2">
        <f t="shared" si="3"/>
        <v>0</v>
      </c>
      <c r="AB61" s="4">
        <f t="shared" si="2"/>
        <v>8.9840691484756904E-4</v>
      </c>
      <c r="AC61" s="3">
        <f t="shared" si="1"/>
        <v>1.3031730170073847E-4</v>
      </c>
    </row>
    <row r="62" spans="1:29" x14ac:dyDescent="0.2">
      <c r="A62" s="1" t="s">
        <v>74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497</v>
      </c>
      <c r="J62">
        <v>0</v>
      </c>
      <c r="K62">
        <v>497</v>
      </c>
      <c r="L62">
        <f>VLOOKUP(A62,'[1]Aggregated census'!$A$4:$B$471,2,FALSE)</f>
        <v>194083</v>
      </c>
      <c r="M62">
        <f>VLOOKUP(A62,'[1]Aggregated census'!$A$4:$C$471,3,FALSE)</f>
        <v>453490</v>
      </c>
      <c r="N62">
        <f>VLOOKUP(A62,'[1]Aggregated census'!$A$4:$D$471,4,FALSE)</f>
        <v>489989</v>
      </c>
      <c r="O62">
        <f>VLOOKUP(A62,'[1]Aggregated census'!$A$4:$E$471,5,FALSE)</f>
        <v>433441</v>
      </c>
      <c r="P62">
        <f>VLOOKUP(A62,'[1]Aggregated census'!$A$4:$F$471,6,FALSE)</f>
        <v>459871</v>
      </c>
      <c r="Q62">
        <f>VLOOKUP(A62,'[1]Aggregated census'!$A$4:$G$471,7,FALSE)</f>
        <v>564044</v>
      </c>
      <c r="R62">
        <f>VLOOKUP(A62,'[1]Aggregated census'!$A$4:$H$471,8,FALSE)</f>
        <v>469398</v>
      </c>
      <c r="S62">
        <v>531466</v>
      </c>
      <c r="T62">
        <f>VLOOKUP(A62,'[1]Aggregated census'!$A$4:$L$471,12,FALSE)</f>
        <v>3592053</v>
      </c>
      <c r="U62" s="2">
        <f t="shared" si="4"/>
        <v>0</v>
      </c>
      <c r="V62" s="2">
        <f t="shared" si="4"/>
        <v>0</v>
      </c>
      <c r="W62" s="2">
        <f t="shared" si="4"/>
        <v>0</v>
      </c>
      <c r="X62" s="2">
        <f t="shared" si="3"/>
        <v>0</v>
      </c>
      <c r="Y62" s="2">
        <f t="shared" si="3"/>
        <v>0</v>
      </c>
      <c r="Z62" s="2">
        <f t="shared" si="3"/>
        <v>0</v>
      </c>
      <c r="AA62" s="2">
        <f t="shared" si="3"/>
        <v>0</v>
      </c>
      <c r="AB62" s="4">
        <f t="shared" si="2"/>
        <v>9.3514919110535759E-4</v>
      </c>
      <c r="AC62" s="3">
        <f t="shared" si="1"/>
        <v>1.3836098743531903E-4</v>
      </c>
    </row>
    <row r="63" spans="1:29" x14ac:dyDescent="0.2">
      <c r="A63" s="1" t="s">
        <v>75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548</v>
      </c>
      <c r="J63">
        <v>0</v>
      </c>
      <c r="K63">
        <v>548</v>
      </c>
      <c r="L63">
        <f>VLOOKUP(A63,'[1]Aggregated census'!$A$4:$B$471,2,FALSE)</f>
        <v>191428</v>
      </c>
      <c r="M63">
        <f>VLOOKUP(A63,'[1]Aggregated census'!$A$4:$C$471,3,FALSE)</f>
        <v>447139</v>
      </c>
      <c r="N63">
        <f>VLOOKUP(A63,'[1]Aggregated census'!$A$4:$D$471,4,FALSE)</f>
        <v>494069</v>
      </c>
      <c r="O63">
        <f>VLOOKUP(A63,'[1]Aggregated census'!$A$4:$E$471,5,FALSE)</f>
        <v>437346</v>
      </c>
      <c r="P63">
        <f>VLOOKUP(A63,'[1]Aggregated census'!$A$4:$F$471,6,FALSE)</f>
        <v>449399</v>
      </c>
      <c r="Q63">
        <f>VLOOKUP(A63,'[1]Aggregated census'!$A$4:$G$471,7,FALSE)</f>
        <v>555612</v>
      </c>
      <c r="R63">
        <f>VLOOKUP(A63,'[1]Aggregated census'!$A$4:$H$471,8,FALSE)</f>
        <v>478011</v>
      </c>
      <c r="S63">
        <v>542416</v>
      </c>
      <c r="T63">
        <f>VLOOKUP(A63,'[1]Aggregated census'!$A$4:$L$471,12,FALSE)</f>
        <v>3593222</v>
      </c>
      <c r="U63" s="2">
        <f t="shared" si="4"/>
        <v>0</v>
      </c>
      <c r="V63" s="2">
        <f t="shared" si="4"/>
        <v>0</v>
      </c>
      <c r="W63" s="2">
        <f t="shared" si="4"/>
        <v>0</v>
      </c>
      <c r="X63" s="2">
        <f t="shared" si="3"/>
        <v>0</v>
      </c>
      <c r="Y63" s="2">
        <f t="shared" si="3"/>
        <v>0</v>
      </c>
      <c r="Z63" s="2">
        <f t="shared" si="3"/>
        <v>0</v>
      </c>
      <c r="AA63" s="2">
        <f t="shared" si="3"/>
        <v>0</v>
      </c>
      <c r="AB63" s="4">
        <f t="shared" si="2"/>
        <v>1.010294681572815E-3</v>
      </c>
      <c r="AC63" s="3">
        <f t="shared" si="1"/>
        <v>1.5250936346265274E-4</v>
      </c>
    </row>
    <row r="64" spans="1:29" x14ac:dyDescent="0.2">
      <c r="A64" s="1" t="s">
        <v>76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399</v>
      </c>
      <c r="J64">
        <v>0</v>
      </c>
      <c r="K64">
        <v>399</v>
      </c>
      <c r="L64">
        <f>VLOOKUP(A64,'[1]Aggregated census'!$A$4:$B$471,2,FALSE)</f>
        <v>188741</v>
      </c>
      <c r="M64">
        <f>VLOOKUP(A64,'[1]Aggregated census'!$A$4:$C$471,3,FALSE)</f>
        <v>439802</v>
      </c>
      <c r="N64">
        <f>VLOOKUP(A64,'[1]Aggregated census'!$A$4:$D$471,4,FALSE)</f>
        <v>494762</v>
      </c>
      <c r="O64">
        <f>VLOOKUP(A64,'[1]Aggregated census'!$A$4:$E$471,5,FALSE)</f>
        <v>438606</v>
      </c>
      <c r="P64">
        <f>VLOOKUP(A64,'[1]Aggregated census'!$A$4:$F$471,6,FALSE)</f>
        <v>439967</v>
      </c>
      <c r="Q64">
        <f>VLOOKUP(A64,'[1]Aggregated census'!$A$4:$G$471,7,FALSE)</f>
        <v>546336</v>
      </c>
      <c r="R64">
        <f>VLOOKUP(A64,'[1]Aggregated census'!$A$4:$H$471,8,FALSE)</f>
        <v>488883</v>
      </c>
      <c r="S64">
        <v>553639</v>
      </c>
      <c r="T64">
        <f>VLOOKUP(A64,'[1]Aggregated census'!$A$4:$L$471,12,FALSE)</f>
        <v>3588570</v>
      </c>
      <c r="U64" s="2">
        <f t="shared" si="4"/>
        <v>0</v>
      </c>
      <c r="V64" s="2">
        <f t="shared" si="4"/>
        <v>0</v>
      </c>
      <c r="W64" s="2">
        <f t="shared" si="4"/>
        <v>0</v>
      </c>
      <c r="X64" s="2">
        <f t="shared" si="3"/>
        <v>0</v>
      </c>
      <c r="Y64" s="2">
        <f t="shared" si="3"/>
        <v>0</v>
      </c>
      <c r="Z64" s="2">
        <f t="shared" si="3"/>
        <v>0</v>
      </c>
      <c r="AA64" s="2">
        <f t="shared" si="3"/>
        <v>0</v>
      </c>
      <c r="AB64" s="4">
        <f t="shared" si="2"/>
        <v>7.2068622333325511E-4</v>
      </c>
      <c r="AC64" s="3">
        <f t="shared" si="1"/>
        <v>1.1118634999456609E-4</v>
      </c>
    </row>
    <row r="65" spans="1:29" x14ac:dyDescent="0.2">
      <c r="A65" s="1" t="s">
        <v>77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10</v>
      </c>
      <c r="I65">
        <v>527</v>
      </c>
      <c r="J65">
        <v>0</v>
      </c>
      <c r="K65">
        <v>537</v>
      </c>
      <c r="L65">
        <f>VLOOKUP(A65,'[1]Aggregated census'!$A$4:$B$471,2,FALSE)</f>
        <v>186188</v>
      </c>
      <c r="M65">
        <f>VLOOKUP(A65,'[1]Aggregated census'!$A$4:$C$471,3,FALSE)</f>
        <v>432367</v>
      </c>
      <c r="N65">
        <f>VLOOKUP(A65,'[1]Aggregated census'!$A$4:$D$471,4,FALSE)</f>
        <v>495626</v>
      </c>
      <c r="O65">
        <f>VLOOKUP(A65,'[1]Aggregated census'!$A$4:$E$471,5,FALSE)</f>
        <v>439239</v>
      </c>
      <c r="P65">
        <f>VLOOKUP(A65,'[1]Aggregated census'!$A$4:$F$471,6,FALSE)</f>
        <v>433401</v>
      </c>
      <c r="Q65">
        <f>VLOOKUP(A65,'[1]Aggregated census'!$A$4:$G$471,7,FALSE)</f>
        <v>535611</v>
      </c>
      <c r="R65">
        <f>VLOOKUP(A65,'[1]Aggregated census'!$A$4:$H$471,8,FALSE)</f>
        <v>496289</v>
      </c>
      <c r="S65">
        <v>575757</v>
      </c>
      <c r="T65">
        <f>VLOOKUP(A65,'[1]Aggregated census'!$A$4:$L$471,12,FALSE)</f>
        <v>3594478</v>
      </c>
      <c r="U65" s="2">
        <f t="shared" si="4"/>
        <v>0</v>
      </c>
      <c r="V65" s="2">
        <f t="shared" si="4"/>
        <v>0</v>
      </c>
      <c r="W65" s="2">
        <f t="shared" si="4"/>
        <v>0</v>
      </c>
      <c r="X65" s="2">
        <f t="shared" si="3"/>
        <v>0</v>
      </c>
      <c r="Y65" s="2">
        <f t="shared" si="3"/>
        <v>0</v>
      </c>
      <c r="Z65" s="2">
        <f t="shared" si="3"/>
        <v>0</v>
      </c>
      <c r="AA65" s="4">
        <f t="shared" si="3"/>
        <v>2.0149549959801647E-5</v>
      </c>
      <c r="AB65" s="4">
        <f t="shared" si="2"/>
        <v>9.3268514321145901E-4</v>
      </c>
      <c r="AC65" s="3">
        <f t="shared" si="1"/>
        <v>1.493958232600116E-4</v>
      </c>
    </row>
    <row r="66" spans="1:29" x14ac:dyDescent="0.2">
      <c r="A66" s="1" t="s">
        <v>78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f>VLOOKUP(A66,'[1]Aggregated census'!$A$4:$B$471,2,FALSE)</f>
        <v>58272</v>
      </c>
      <c r="M66">
        <f>VLOOKUP(A66,'[1]Aggregated census'!$A$4:$C$471,3,FALSE)</f>
        <v>111165</v>
      </c>
      <c r="N66">
        <f>VLOOKUP(A66,'[1]Aggregated census'!$A$4:$D$471,4,FALSE)</f>
        <v>117964</v>
      </c>
      <c r="O66">
        <f>VLOOKUP(A66,'[1]Aggregated census'!$A$4:$E$471,5,FALSE)</f>
        <v>112326</v>
      </c>
      <c r="P66">
        <f>VLOOKUP(A66,'[1]Aggregated census'!$A$4:$F$471,6,FALSE)</f>
        <v>121307</v>
      </c>
      <c r="Q66">
        <f>VLOOKUP(A66,'[1]Aggregated census'!$A$4:$G$471,7,FALSE)</f>
        <v>125074</v>
      </c>
      <c r="R66">
        <f>VLOOKUP(A66,'[1]Aggregated census'!$A$4:$H$471,8,FALSE)</f>
        <v>99141</v>
      </c>
      <c r="S66">
        <v>119149</v>
      </c>
      <c r="T66">
        <f>VLOOKUP(A66,'[1]Aggregated census'!$A$4:$L$471,12,FALSE)</f>
        <v>863832</v>
      </c>
      <c r="U66" s="2">
        <f t="shared" si="4"/>
        <v>0</v>
      </c>
      <c r="V66" s="2">
        <f t="shared" si="4"/>
        <v>0</v>
      </c>
      <c r="W66" s="2">
        <f t="shared" si="4"/>
        <v>0</v>
      </c>
      <c r="X66" s="2">
        <f t="shared" si="3"/>
        <v>0</v>
      </c>
      <c r="Y66" s="2">
        <f t="shared" si="3"/>
        <v>0</v>
      </c>
      <c r="Z66" s="2">
        <f t="shared" si="3"/>
        <v>0</v>
      </c>
      <c r="AA66" s="2">
        <f t="shared" si="3"/>
        <v>0</v>
      </c>
      <c r="AB66" s="4">
        <f t="shared" si="2"/>
        <v>0</v>
      </c>
      <c r="AC66" s="2">
        <f t="shared" si="1"/>
        <v>0</v>
      </c>
    </row>
    <row r="67" spans="1:29" x14ac:dyDescent="0.2">
      <c r="A67" s="1" t="s">
        <v>79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10</v>
      </c>
      <c r="J67">
        <v>0</v>
      </c>
      <c r="K67">
        <v>10</v>
      </c>
      <c r="L67">
        <f>VLOOKUP(A67,'[1]Aggregated census'!$A$4:$B$471,2,FALSE)</f>
        <v>55855</v>
      </c>
      <c r="M67">
        <f>VLOOKUP(A67,'[1]Aggregated census'!$A$4:$C$471,3,FALSE)</f>
        <v>112543</v>
      </c>
      <c r="N67">
        <f>VLOOKUP(A67,'[1]Aggregated census'!$A$4:$D$471,4,FALSE)</f>
        <v>125221</v>
      </c>
      <c r="O67">
        <f>VLOOKUP(A67,'[1]Aggregated census'!$A$4:$E$471,5,FALSE)</f>
        <v>109915</v>
      </c>
      <c r="P67">
        <f>VLOOKUP(A67,'[1]Aggregated census'!$A$4:$F$471,6,FALSE)</f>
        <v>120411</v>
      </c>
      <c r="Q67">
        <f>VLOOKUP(A67,'[1]Aggregated census'!$A$4:$G$471,7,FALSE)</f>
        <v>130203</v>
      </c>
      <c r="R67">
        <f>VLOOKUP(A67,'[1]Aggregated census'!$A$4:$H$471,8,FALSE)</f>
        <v>104766</v>
      </c>
      <c r="S67">
        <v>122780</v>
      </c>
      <c r="T67">
        <f>VLOOKUP(A67,'[1]Aggregated census'!$A$4:$L$471,12,FALSE)</f>
        <v>881278</v>
      </c>
      <c r="U67" s="2">
        <f t="shared" si="4"/>
        <v>0</v>
      </c>
      <c r="V67" s="2">
        <f t="shared" si="4"/>
        <v>0</v>
      </c>
      <c r="W67" s="2">
        <f t="shared" si="4"/>
        <v>0</v>
      </c>
      <c r="X67" s="2">
        <f t="shared" si="3"/>
        <v>0</v>
      </c>
      <c r="Y67" s="2">
        <f t="shared" si="3"/>
        <v>0</v>
      </c>
      <c r="Z67" s="2">
        <f t="shared" si="3"/>
        <v>0</v>
      </c>
      <c r="AA67" s="2">
        <f t="shared" si="3"/>
        <v>0</v>
      </c>
      <c r="AB67" s="4">
        <f t="shared" si="2"/>
        <v>8.1446489656295808E-5</v>
      </c>
      <c r="AC67" s="3">
        <f t="shared" ref="AC67:AC130" si="5">K67/T67</f>
        <v>1.1347157196707509E-5</v>
      </c>
    </row>
    <row r="68" spans="1:29" x14ac:dyDescent="0.2">
      <c r="A68" s="1" t="s">
        <v>80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f>VLOOKUP(A68,'[1]Aggregated census'!$A$4:$B$471,2,FALSE)</f>
        <v>55770</v>
      </c>
      <c r="M68">
        <f>VLOOKUP(A68,'[1]Aggregated census'!$A$4:$C$471,3,FALSE)</f>
        <v>112323</v>
      </c>
      <c r="N68">
        <f>VLOOKUP(A68,'[1]Aggregated census'!$A$4:$D$471,4,FALSE)</f>
        <v>126169</v>
      </c>
      <c r="O68">
        <f>VLOOKUP(A68,'[1]Aggregated census'!$A$4:$E$471,5,FALSE)</f>
        <v>110709</v>
      </c>
      <c r="P68">
        <f>VLOOKUP(A68,'[1]Aggregated census'!$A$4:$F$471,6,FALSE)</f>
        <v>117918</v>
      </c>
      <c r="Q68">
        <f>VLOOKUP(A68,'[1]Aggregated census'!$A$4:$G$471,7,FALSE)</f>
        <v>131753</v>
      </c>
      <c r="R68">
        <f>VLOOKUP(A68,'[1]Aggregated census'!$A$4:$H$471,8,FALSE)</f>
        <v>108786</v>
      </c>
      <c r="S68">
        <v>126583</v>
      </c>
      <c r="T68">
        <f>VLOOKUP(A68,'[1]Aggregated census'!$A$4:$L$471,12,FALSE)</f>
        <v>890856</v>
      </c>
      <c r="U68" s="2">
        <f t="shared" si="4"/>
        <v>0</v>
      </c>
      <c r="V68" s="2">
        <f t="shared" si="4"/>
        <v>0</v>
      </c>
      <c r="W68" s="2">
        <f t="shared" si="4"/>
        <v>0</v>
      </c>
      <c r="X68" s="2">
        <f t="shared" si="3"/>
        <v>0</v>
      </c>
      <c r="Y68" s="2">
        <f t="shared" si="3"/>
        <v>0</v>
      </c>
      <c r="Z68" s="2">
        <f t="shared" si="3"/>
        <v>0</v>
      </c>
      <c r="AA68" s="2">
        <f t="shared" si="3"/>
        <v>0</v>
      </c>
      <c r="AB68" s="4">
        <f t="shared" ref="AB68:AB131" si="6">K68/S68</f>
        <v>0</v>
      </c>
      <c r="AC68" s="2">
        <f t="shared" si="5"/>
        <v>0</v>
      </c>
    </row>
    <row r="69" spans="1:29" x14ac:dyDescent="0.2">
      <c r="A69" s="1" t="s">
        <v>81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21</v>
      </c>
      <c r="J69">
        <v>0</v>
      </c>
      <c r="K69">
        <v>21</v>
      </c>
      <c r="L69">
        <f>VLOOKUP(A69,'[1]Aggregated census'!$A$4:$B$471,2,FALSE)</f>
        <v>56156</v>
      </c>
      <c r="M69">
        <f>VLOOKUP(A69,'[1]Aggregated census'!$A$4:$C$471,3,FALSE)</f>
        <v>113483</v>
      </c>
      <c r="N69">
        <f>VLOOKUP(A69,'[1]Aggregated census'!$A$4:$D$471,4,FALSE)</f>
        <v>127042</v>
      </c>
      <c r="O69">
        <f>VLOOKUP(A69,'[1]Aggregated census'!$A$4:$E$471,5,FALSE)</f>
        <v>111980</v>
      </c>
      <c r="P69">
        <f>VLOOKUP(A69,'[1]Aggregated census'!$A$4:$F$471,6,FALSE)</f>
        <v>115867</v>
      </c>
      <c r="Q69">
        <f>VLOOKUP(A69,'[1]Aggregated census'!$A$4:$G$471,7,FALSE)</f>
        <v>132334</v>
      </c>
      <c r="R69">
        <f>VLOOKUP(A69,'[1]Aggregated census'!$A$4:$H$471,8,FALSE)</f>
        <v>111943</v>
      </c>
      <c r="S69">
        <v>130733</v>
      </c>
      <c r="T69">
        <f>VLOOKUP(A69,'[1]Aggregated census'!$A$4:$L$471,12,FALSE)</f>
        <v>900131</v>
      </c>
      <c r="U69" s="2">
        <f t="shared" si="4"/>
        <v>0</v>
      </c>
      <c r="V69" s="2">
        <f t="shared" si="4"/>
        <v>0</v>
      </c>
      <c r="W69" s="2">
        <f t="shared" si="4"/>
        <v>0</v>
      </c>
      <c r="X69" s="2">
        <f t="shared" si="3"/>
        <v>0</v>
      </c>
      <c r="Y69" s="2">
        <f t="shared" si="3"/>
        <v>0</v>
      </c>
      <c r="Z69" s="2">
        <f t="shared" si="3"/>
        <v>0</v>
      </c>
      <c r="AA69" s="2">
        <f t="shared" si="3"/>
        <v>0</v>
      </c>
      <c r="AB69" s="4">
        <f t="shared" si="6"/>
        <v>1.606327400120857E-4</v>
      </c>
      <c r="AC69" s="3">
        <f t="shared" si="5"/>
        <v>2.3329937531314887E-5</v>
      </c>
    </row>
    <row r="70" spans="1:29" x14ac:dyDescent="0.2">
      <c r="A70" s="1" t="s">
        <v>82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10</v>
      </c>
      <c r="J70">
        <v>0</v>
      </c>
      <c r="K70">
        <v>10</v>
      </c>
      <c r="L70">
        <f>VLOOKUP(A70,'[1]Aggregated census'!$A$4:$B$471,2,FALSE)</f>
        <v>56146</v>
      </c>
      <c r="M70">
        <f>VLOOKUP(A70,'[1]Aggregated census'!$A$4:$C$471,3,FALSE)</f>
        <v>113813</v>
      </c>
      <c r="N70">
        <f>VLOOKUP(A70,'[1]Aggregated census'!$A$4:$D$471,4,FALSE)</f>
        <v>127261</v>
      </c>
      <c r="O70">
        <f>VLOOKUP(A70,'[1]Aggregated census'!$A$4:$E$471,5,FALSE)</f>
        <v>114392</v>
      </c>
      <c r="P70">
        <f>VLOOKUP(A70,'[1]Aggregated census'!$A$4:$F$471,6,FALSE)</f>
        <v>113779</v>
      </c>
      <c r="Q70">
        <f>VLOOKUP(A70,'[1]Aggregated census'!$A$4:$G$471,7,FALSE)</f>
        <v>132611</v>
      </c>
      <c r="R70">
        <f>VLOOKUP(A70,'[1]Aggregated census'!$A$4:$H$471,8,FALSE)</f>
        <v>115011</v>
      </c>
      <c r="S70">
        <v>135397</v>
      </c>
      <c r="T70">
        <f>VLOOKUP(A70,'[1]Aggregated census'!$A$4:$L$471,12,FALSE)</f>
        <v>908446</v>
      </c>
      <c r="U70" s="2">
        <f t="shared" si="4"/>
        <v>0</v>
      </c>
      <c r="V70" s="2">
        <f t="shared" si="4"/>
        <v>0</v>
      </c>
      <c r="W70" s="2">
        <f t="shared" si="4"/>
        <v>0</v>
      </c>
      <c r="X70" s="2">
        <f t="shared" si="3"/>
        <v>0</v>
      </c>
      <c r="Y70" s="2">
        <f t="shared" si="3"/>
        <v>0</v>
      </c>
      <c r="Z70" s="2">
        <f t="shared" si="3"/>
        <v>0</v>
      </c>
      <c r="AA70" s="2">
        <f t="shared" si="3"/>
        <v>0</v>
      </c>
      <c r="AB70" s="4">
        <f t="shared" si="6"/>
        <v>7.3856880137669227E-5</v>
      </c>
      <c r="AC70" s="3">
        <f t="shared" si="5"/>
        <v>1.1007808939661796E-5</v>
      </c>
    </row>
    <row r="71" spans="1:29" x14ac:dyDescent="0.2">
      <c r="A71" s="1" t="s">
        <v>83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31</v>
      </c>
      <c r="J71">
        <v>0</v>
      </c>
      <c r="K71">
        <v>31</v>
      </c>
      <c r="L71">
        <f>VLOOKUP(A71,'[1]Aggregated census'!$A$4:$B$471,2,FALSE)</f>
        <v>55963</v>
      </c>
      <c r="M71">
        <f>VLOOKUP(A71,'[1]Aggregated census'!$A$4:$C$471,3,FALSE)</f>
        <v>114167</v>
      </c>
      <c r="N71">
        <f>VLOOKUP(A71,'[1]Aggregated census'!$A$4:$D$471,4,FALSE)</f>
        <v>126039</v>
      </c>
      <c r="O71">
        <f>VLOOKUP(A71,'[1]Aggregated census'!$A$4:$E$471,5,FALSE)</f>
        <v>117064</v>
      </c>
      <c r="P71">
        <f>VLOOKUP(A71,'[1]Aggregated census'!$A$4:$F$471,6,FALSE)</f>
        <v>112275</v>
      </c>
      <c r="Q71">
        <f>VLOOKUP(A71,'[1]Aggregated census'!$A$4:$G$471,7,FALSE)</f>
        <v>132013</v>
      </c>
      <c r="R71">
        <f>VLOOKUP(A71,'[1]Aggregated census'!$A$4:$H$471,8,FALSE)</f>
        <v>118518</v>
      </c>
      <c r="S71">
        <v>141084</v>
      </c>
      <c r="T71">
        <f>VLOOKUP(A71,'[1]Aggregated census'!$A$4:$L$471,12,FALSE)</f>
        <v>917060</v>
      </c>
      <c r="U71" s="2">
        <f t="shared" si="4"/>
        <v>0</v>
      </c>
      <c r="V71" s="2">
        <f t="shared" si="4"/>
        <v>0</v>
      </c>
      <c r="W71" s="2">
        <f t="shared" si="4"/>
        <v>0</v>
      </c>
      <c r="X71" s="2">
        <f t="shared" si="3"/>
        <v>0</v>
      </c>
      <c r="Y71" s="2">
        <f t="shared" si="3"/>
        <v>0</v>
      </c>
      <c r="Z71" s="2">
        <f t="shared" si="3"/>
        <v>0</v>
      </c>
      <c r="AA71" s="2">
        <f t="shared" si="3"/>
        <v>0</v>
      </c>
      <c r="AB71" s="4">
        <f t="shared" si="6"/>
        <v>2.1972725468515211E-4</v>
      </c>
      <c r="AC71" s="3">
        <f t="shared" si="5"/>
        <v>3.3803676967701129E-5</v>
      </c>
    </row>
    <row r="72" spans="1:29" x14ac:dyDescent="0.2">
      <c r="A72" s="1" t="s">
        <v>84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52</v>
      </c>
      <c r="J72">
        <v>0</v>
      </c>
      <c r="K72">
        <v>52</v>
      </c>
      <c r="L72">
        <f>VLOOKUP(A72,'[1]Aggregated census'!$A$4:$B$471,2,FALSE)</f>
        <v>55606</v>
      </c>
      <c r="M72">
        <f>VLOOKUP(A72,'[1]Aggregated census'!$A$4:$C$471,3,FALSE)</f>
        <v>113675</v>
      </c>
      <c r="N72">
        <f>VLOOKUP(A72,'[1]Aggregated census'!$A$4:$D$471,4,FALSE)</f>
        <v>125758</v>
      </c>
      <c r="O72">
        <f>VLOOKUP(A72,'[1]Aggregated census'!$A$4:$E$471,5,FALSE)</f>
        <v>120034</v>
      </c>
      <c r="P72">
        <f>VLOOKUP(A72,'[1]Aggregated census'!$A$4:$F$471,6,FALSE)</f>
        <v>111329</v>
      </c>
      <c r="Q72">
        <f>VLOOKUP(A72,'[1]Aggregated census'!$A$4:$G$471,7,FALSE)</f>
        <v>131079</v>
      </c>
      <c r="R72">
        <f>VLOOKUP(A72,'[1]Aggregated census'!$A$4:$H$471,8,FALSE)</f>
        <v>121254</v>
      </c>
      <c r="S72">
        <v>147550</v>
      </c>
      <c r="T72">
        <f>VLOOKUP(A72,'[1]Aggregated census'!$A$4:$L$471,12,FALSE)</f>
        <v>926454</v>
      </c>
      <c r="U72" s="2">
        <f t="shared" si="4"/>
        <v>0</v>
      </c>
      <c r="V72" s="2">
        <f t="shared" si="4"/>
        <v>0</v>
      </c>
      <c r="W72" s="2">
        <f t="shared" si="4"/>
        <v>0</v>
      </c>
      <c r="X72" s="2">
        <f t="shared" si="3"/>
        <v>0</v>
      </c>
      <c r="Y72" s="2">
        <f t="shared" si="3"/>
        <v>0</v>
      </c>
      <c r="Z72" s="2">
        <f t="shared" si="3"/>
        <v>0</v>
      </c>
      <c r="AA72" s="2">
        <f t="shared" si="3"/>
        <v>0</v>
      </c>
      <c r="AB72" s="4">
        <f t="shared" si="6"/>
        <v>3.5242290748898681E-4</v>
      </c>
      <c r="AC72" s="3">
        <f t="shared" si="5"/>
        <v>5.612798908526489E-5</v>
      </c>
    </row>
    <row r="73" spans="1:29" x14ac:dyDescent="0.2">
      <c r="A73" s="1" t="s">
        <v>85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f>VLOOKUP(A73,'[1]Aggregated census'!$A$4:$B$471,2,FALSE)</f>
        <v>55711</v>
      </c>
      <c r="M73">
        <f>VLOOKUP(A73,'[1]Aggregated census'!$A$4:$C$471,3,FALSE)</f>
        <v>114488</v>
      </c>
      <c r="N73">
        <f>VLOOKUP(A73,'[1]Aggregated census'!$A$4:$D$471,4,FALSE)</f>
        <v>124332</v>
      </c>
      <c r="O73">
        <f>VLOOKUP(A73,'[1]Aggregated census'!$A$4:$E$471,5,FALSE)</f>
        <v>122263</v>
      </c>
      <c r="P73">
        <f>VLOOKUP(A73,'[1]Aggregated census'!$A$4:$F$471,6,FALSE)</f>
        <v>110396</v>
      </c>
      <c r="Q73">
        <f>VLOOKUP(A73,'[1]Aggregated census'!$A$4:$G$471,7,FALSE)</f>
        <v>129753</v>
      </c>
      <c r="R73">
        <f>VLOOKUP(A73,'[1]Aggregated census'!$A$4:$H$471,8,FALSE)</f>
        <v>124606</v>
      </c>
      <c r="S73">
        <v>153661</v>
      </c>
      <c r="T73">
        <f>VLOOKUP(A73,'[1]Aggregated census'!$A$4:$L$471,12,FALSE)</f>
        <v>934695</v>
      </c>
      <c r="U73" s="2">
        <f t="shared" si="4"/>
        <v>0</v>
      </c>
      <c r="V73" s="2">
        <f t="shared" si="4"/>
        <v>0</v>
      </c>
      <c r="W73" s="2">
        <f t="shared" si="4"/>
        <v>0</v>
      </c>
      <c r="X73" s="2">
        <f t="shared" si="3"/>
        <v>0</v>
      </c>
      <c r="Y73" s="2">
        <f t="shared" si="3"/>
        <v>0</v>
      </c>
      <c r="Z73" s="2">
        <f t="shared" si="3"/>
        <v>0</v>
      </c>
      <c r="AA73" s="2">
        <f t="shared" si="3"/>
        <v>0</v>
      </c>
      <c r="AB73" s="4">
        <f t="shared" si="6"/>
        <v>0</v>
      </c>
      <c r="AC73" s="2">
        <f t="shared" si="5"/>
        <v>0</v>
      </c>
    </row>
    <row r="74" spans="1:29" x14ac:dyDescent="0.2">
      <c r="A74" s="1" t="s">
        <v>86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10</v>
      </c>
      <c r="J74">
        <v>0</v>
      </c>
      <c r="K74">
        <v>10</v>
      </c>
      <c r="L74">
        <f>VLOOKUP(A74,'[1]Aggregated census'!$A$4:$B$471,2,FALSE)</f>
        <v>55282</v>
      </c>
      <c r="M74">
        <f>VLOOKUP(A74,'[1]Aggregated census'!$A$4:$C$471,3,FALSE)</f>
        <v>114024</v>
      </c>
      <c r="N74">
        <f>VLOOKUP(A74,'[1]Aggregated census'!$A$4:$D$471,4,FALSE)</f>
        <v>122886</v>
      </c>
      <c r="O74">
        <f>VLOOKUP(A74,'[1]Aggregated census'!$A$4:$E$471,5,FALSE)</f>
        <v>125241</v>
      </c>
      <c r="P74">
        <f>VLOOKUP(A74,'[1]Aggregated census'!$A$4:$F$471,6,FALSE)</f>
        <v>110313</v>
      </c>
      <c r="Q74">
        <f>VLOOKUP(A74,'[1]Aggregated census'!$A$4:$G$471,7,FALSE)</f>
        <v>128392</v>
      </c>
      <c r="R74">
        <f>VLOOKUP(A74,'[1]Aggregated census'!$A$4:$H$471,8,FALSE)</f>
        <v>127029</v>
      </c>
      <c r="S74">
        <v>160565</v>
      </c>
      <c r="T74">
        <f>VLOOKUP(A74,'[1]Aggregated census'!$A$4:$L$471,12,FALSE)</f>
        <v>943732</v>
      </c>
      <c r="U74" s="2">
        <f t="shared" si="4"/>
        <v>0</v>
      </c>
      <c r="V74" s="2">
        <f t="shared" si="4"/>
        <v>0</v>
      </c>
      <c r="W74" s="2">
        <f t="shared" si="4"/>
        <v>0</v>
      </c>
      <c r="X74" s="2">
        <f t="shared" si="3"/>
        <v>0</v>
      </c>
      <c r="Y74" s="2">
        <f t="shared" si="3"/>
        <v>0</v>
      </c>
      <c r="Z74" s="2">
        <f t="shared" si="3"/>
        <v>0</v>
      </c>
      <c r="AA74" s="2">
        <f t="shared" si="3"/>
        <v>0</v>
      </c>
      <c r="AB74" s="4">
        <f t="shared" si="6"/>
        <v>6.228007349048672E-5</v>
      </c>
      <c r="AC74" s="3">
        <f t="shared" si="5"/>
        <v>1.0596228590320133E-5</v>
      </c>
    </row>
    <row r="75" spans="1:29" x14ac:dyDescent="0.2">
      <c r="A75" s="1" t="s">
        <v>87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f>VLOOKUP(A75,'[1]Aggregated census'!$A$4:$B$471,2,FALSE)</f>
        <v>35894</v>
      </c>
      <c r="M75">
        <f>VLOOKUP(A75,'[1]Aggregated census'!$A$4:$C$471,3,FALSE)</f>
        <v>59432</v>
      </c>
      <c r="N75">
        <f>VLOOKUP(A75,'[1]Aggregated census'!$A$4:$D$471,4,FALSE)</f>
        <v>89442</v>
      </c>
      <c r="O75">
        <f>VLOOKUP(A75,'[1]Aggregated census'!$A$4:$E$471,5,FALSE)</f>
        <v>105918</v>
      </c>
      <c r="P75">
        <f>VLOOKUP(A75,'[1]Aggregated census'!$A$4:$F$471,6,FALSE)</f>
        <v>86500</v>
      </c>
      <c r="Q75">
        <f>VLOOKUP(A75,'[1]Aggregated census'!$A$4:$G$471,7,FALSE)</f>
        <v>78261</v>
      </c>
      <c r="R75">
        <f>VLOOKUP(A75,'[1]Aggregated census'!$A$4:$H$471,8,FALSE)</f>
        <v>64139</v>
      </c>
      <c r="S75">
        <v>70024</v>
      </c>
      <c r="T75">
        <f>VLOOKUP(A75,'[1]Aggregated census'!$A$4:$L$471,12,FALSE)</f>
        <v>588433</v>
      </c>
      <c r="U75" s="2">
        <f t="shared" si="4"/>
        <v>0</v>
      </c>
      <c r="V75" s="2">
        <f t="shared" si="4"/>
        <v>0</v>
      </c>
      <c r="W75" s="2">
        <f t="shared" si="4"/>
        <v>0</v>
      </c>
      <c r="X75" s="2">
        <f t="shared" si="3"/>
        <v>0</v>
      </c>
      <c r="Y75" s="2">
        <f t="shared" si="3"/>
        <v>0</v>
      </c>
      <c r="Z75" s="2">
        <f t="shared" si="3"/>
        <v>0</v>
      </c>
      <c r="AA75" s="2">
        <f t="shared" si="3"/>
        <v>0</v>
      </c>
      <c r="AB75" s="4">
        <f t="shared" si="6"/>
        <v>0</v>
      </c>
      <c r="AC75" s="2">
        <f t="shared" si="5"/>
        <v>0</v>
      </c>
    </row>
    <row r="76" spans="1:29" x14ac:dyDescent="0.2">
      <c r="A76" s="1" t="s">
        <v>88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f>VLOOKUP(A76,'[1]Aggregated census'!$A$4:$B$471,2,FALSE)</f>
        <v>32142</v>
      </c>
      <c r="M76">
        <f>VLOOKUP(A76,'[1]Aggregated census'!$A$4:$C$471,3,FALSE)</f>
        <v>53180</v>
      </c>
      <c r="N76">
        <f>VLOOKUP(A76,'[1]Aggregated census'!$A$4:$D$471,4,FALSE)</f>
        <v>99932</v>
      </c>
      <c r="O76">
        <f>VLOOKUP(A76,'[1]Aggregated census'!$A$4:$E$471,5,FALSE)</f>
        <v>113958</v>
      </c>
      <c r="P76">
        <f>VLOOKUP(A76,'[1]Aggregated census'!$A$4:$F$471,6,FALSE)</f>
        <v>81816</v>
      </c>
      <c r="Q76">
        <f>VLOOKUP(A76,'[1]Aggregated census'!$A$4:$G$471,7,FALSE)</f>
        <v>75387</v>
      </c>
      <c r="R76">
        <f>VLOOKUP(A76,'[1]Aggregated census'!$A$4:$H$471,8,FALSE)</f>
        <v>61946</v>
      </c>
      <c r="S76">
        <v>67205</v>
      </c>
      <c r="T76">
        <f>VLOOKUP(A76,'[1]Aggregated census'!$A$4:$L$471,12,FALSE)</f>
        <v>584400</v>
      </c>
      <c r="U76" s="2">
        <f t="shared" si="4"/>
        <v>0</v>
      </c>
      <c r="V76" s="2">
        <f t="shared" si="4"/>
        <v>0</v>
      </c>
      <c r="W76" s="2">
        <f t="shared" si="4"/>
        <v>0</v>
      </c>
      <c r="X76" s="2">
        <f t="shared" si="3"/>
        <v>0</v>
      </c>
      <c r="Y76" s="2">
        <f t="shared" si="3"/>
        <v>0</v>
      </c>
      <c r="Z76" s="2">
        <f t="shared" si="3"/>
        <v>0</v>
      </c>
      <c r="AA76" s="2">
        <f t="shared" si="3"/>
        <v>0</v>
      </c>
      <c r="AB76" s="4">
        <f t="shared" si="6"/>
        <v>0</v>
      </c>
      <c r="AC76" s="2">
        <f t="shared" si="5"/>
        <v>0</v>
      </c>
    </row>
    <row r="77" spans="1:29" x14ac:dyDescent="0.2">
      <c r="A77" s="1" t="s">
        <v>89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f>VLOOKUP(A77,'[1]Aggregated census'!$A$4:$B$471,2,FALSE)</f>
        <v>33261</v>
      </c>
      <c r="M77">
        <f>VLOOKUP(A77,'[1]Aggregated census'!$A$4:$C$471,3,FALSE)</f>
        <v>52268</v>
      </c>
      <c r="N77">
        <f>VLOOKUP(A77,'[1]Aggregated census'!$A$4:$D$471,4,FALSE)</f>
        <v>100973</v>
      </c>
      <c r="O77">
        <f>VLOOKUP(A77,'[1]Aggregated census'!$A$4:$E$471,5,FALSE)</f>
        <v>119385</v>
      </c>
      <c r="P77">
        <f>VLOOKUP(A77,'[1]Aggregated census'!$A$4:$F$471,6,FALSE)</f>
        <v>81966</v>
      </c>
      <c r="Q77">
        <f>VLOOKUP(A77,'[1]Aggregated census'!$A$4:$G$471,7,FALSE)</f>
        <v>75432</v>
      </c>
      <c r="R77">
        <f>VLOOKUP(A77,'[1]Aggregated census'!$A$4:$H$471,8,FALSE)</f>
        <v>63553</v>
      </c>
      <c r="S77">
        <v>67116</v>
      </c>
      <c r="T77">
        <f>VLOOKUP(A77,'[1]Aggregated census'!$A$4:$L$471,12,FALSE)</f>
        <v>593955</v>
      </c>
      <c r="U77" s="2">
        <f t="shared" si="4"/>
        <v>0</v>
      </c>
      <c r="V77" s="2">
        <f t="shared" si="4"/>
        <v>0</v>
      </c>
      <c r="W77" s="2">
        <f t="shared" si="4"/>
        <v>0</v>
      </c>
      <c r="X77" s="2">
        <f t="shared" si="3"/>
        <v>0</v>
      </c>
      <c r="Y77" s="2">
        <f t="shared" si="3"/>
        <v>0</v>
      </c>
      <c r="Z77" s="2">
        <f t="shared" si="3"/>
        <v>0</v>
      </c>
      <c r="AA77" s="2">
        <f t="shared" si="3"/>
        <v>0</v>
      </c>
      <c r="AB77" s="4">
        <f t="shared" si="6"/>
        <v>0</v>
      </c>
      <c r="AC77" s="2">
        <f t="shared" si="5"/>
        <v>0</v>
      </c>
    </row>
    <row r="78" spans="1:29" x14ac:dyDescent="0.2">
      <c r="A78" s="1" t="s">
        <v>90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f>VLOOKUP(A78,'[1]Aggregated census'!$A$4:$B$471,2,FALSE)</f>
        <v>34528</v>
      </c>
      <c r="M78">
        <f>VLOOKUP(A78,'[1]Aggregated census'!$A$4:$C$471,3,FALSE)</f>
        <v>52095</v>
      </c>
      <c r="N78">
        <f>VLOOKUP(A78,'[1]Aggregated census'!$A$4:$D$471,4,FALSE)</f>
        <v>101161</v>
      </c>
      <c r="O78">
        <f>VLOOKUP(A78,'[1]Aggregated census'!$A$4:$E$471,5,FALSE)</f>
        <v>125393</v>
      </c>
      <c r="P78">
        <f>VLOOKUP(A78,'[1]Aggregated census'!$A$4:$F$471,6,FALSE)</f>
        <v>82383</v>
      </c>
      <c r="Q78">
        <f>VLOOKUP(A78,'[1]Aggregated census'!$A$4:$G$471,7,FALSE)</f>
        <v>75114</v>
      </c>
      <c r="R78">
        <f>VLOOKUP(A78,'[1]Aggregated census'!$A$4:$H$471,8,FALSE)</f>
        <v>64817</v>
      </c>
      <c r="S78">
        <v>69662</v>
      </c>
      <c r="T78">
        <f>VLOOKUP(A78,'[1]Aggregated census'!$A$4:$L$471,12,FALSE)</f>
        <v>605759</v>
      </c>
      <c r="U78" s="2">
        <f t="shared" si="4"/>
        <v>0</v>
      </c>
      <c r="V78" s="2">
        <f t="shared" si="4"/>
        <v>0</v>
      </c>
      <c r="W78" s="2">
        <f t="shared" si="4"/>
        <v>0</v>
      </c>
      <c r="X78" s="2">
        <f t="shared" si="3"/>
        <v>0</v>
      </c>
      <c r="Y78" s="2">
        <f t="shared" si="3"/>
        <v>0</v>
      </c>
      <c r="Z78" s="2">
        <f t="shared" si="3"/>
        <v>0</v>
      </c>
      <c r="AA78" s="2">
        <f t="shared" si="3"/>
        <v>0</v>
      </c>
      <c r="AB78" s="4">
        <f t="shared" si="6"/>
        <v>0</v>
      </c>
      <c r="AC78" s="2">
        <f t="shared" si="5"/>
        <v>0</v>
      </c>
    </row>
    <row r="79" spans="1:29" x14ac:dyDescent="0.2">
      <c r="A79" s="1" t="s">
        <v>91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f>VLOOKUP(A79,'[1]Aggregated census'!$A$4:$B$471,2,FALSE)</f>
        <v>36543</v>
      </c>
      <c r="M79">
        <f>VLOOKUP(A79,'[1]Aggregated census'!$A$4:$C$471,3,FALSE)</f>
        <v>52027</v>
      </c>
      <c r="N79">
        <f>VLOOKUP(A79,'[1]Aggregated census'!$A$4:$D$471,4,FALSE)</f>
        <v>99719</v>
      </c>
      <c r="O79">
        <f>VLOOKUP(A79,'[1]Aggregated census'!$A$4:$E$471,5,FALSE)</f>
        <v>133164</v>
      </c>
      <c r="P79">
        <f>VLOOKUP(A79,'[1]Aggregated census'!$A$4:$F$471,6,FALSE)</f>
        <v>84234</v>
      </c>
      <c r="Q79">
        <f>VLOOKUP(A79,'[1]Aggregated census'!$A$4:$G$471,7,FALSE)</f>
        <v>76183</v>
      </c>
      <c r="R79">
        <f>VLOOKUP(A79,'[1]Aggregated census'!$A$4:$H$471,8,FALSE)</f>
        <v>65654</v>
      </c>
      <c r="S79">
        <v>69989</v>
      </c>
      <c r="T79">
        <f>VLOOKUP(A79,'[1]Aggregated census'!$A$4:$L$471,12,FALSE)</f>
        <v>619371</v>
      </c>
      <c r="U79" s="2">
        <f t="shared" si="4"/>
        <v>0</v>
      </c>
      <c r="V79" s="2">
        <f t="shared" si="4"/>
        <v>0</v>
      </c>
      <c r="W79" s="2">
        <f t="shared" si="4"/>
        <v>0</v>
      </c>
      <c r="X79" s="2">
        <f t="shared" si="3"/>
        <v>0</v>
      </c>
      <c r="Y79" s="2">
        <f t="shared" si="3"/>
        <v>0</v>
      </c>
      <c r="Z79" s="2">
        <f t="shared" si="3"/>
        <v>0</v>
      </c>
      <c r="AA79" s="2">
        <f t="shared" si="3"/>
        <v>0</v>
      </c>
      <c r="AB79" s="4">
        <f t="shared" si="6"/>
        <v>0</v>
      </c>
      <c r="AC79" s="2">
        <f t="shared" si="5"/>
        <v>0</v>
      </c>
    </row>
    <row r="80" spans="1:29" x14ac:dyDescent="0.2">
      <c r="A80" s="1" t="s">
        <v>92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f>VLOOKUP(A80,'[1]Aggregated census'!$A$4:$B$471,2,FALSE)</f>
        <v>38658</v>
      </c>
      <c r="M80">
        <f>VLOOKUP(A80,'[1]Aggregated census'!$A$4:$C$471,3,FALSE)</f>
        <v>53234</v>
      </c>
      <c r="N80">
        <f>VLOOKUP(A80,'[1]Aggregated census'!$A$4:$D$471,4,FALSE)</f>
        <v>98863</v>
      </c>
      <c r="O80">
        <f>VLOOKUP(A80,'[1]Aggregated census'!$A$4:$E$471,5,FALSE)</f>
        <v>140056</v>
      </c>
      <c r="P80">
        <f>VLOOKUP(A80,'[1]Aggregated census'!$A$4:$F$471,6,FALSE)</f>
        <v>87455</v>
      </c>
      <c r="Q80">
        <f>VLOOKUP(A80,'[1]Aggregated census'!$A$4:$G$471,7,FALSE)</f>
        <v>76048</v>
      </c>
      <c r="R80">
        <f>VLOOKUP(A80,'[1]Aggregated census'!$A$4:$H$471,8,FALSE)</f>
        <v>67810</v>
      </c>
      <c r="S80">
        <v>71612</v>
      </c>
      <c r="T80">
        <f>VLOOKUP(A80,'[1]Aggregated census'!$A$4:$L$471,12,FALSE)</f>
        <v>633736</v>
      </c>
      <c r="U80" s="2">
        <f t="shared" si="4"/>
        <v>0</v>
      </c>
      <c r="V80" s="2">
        <f t="shared" si="4"/>
        <v>0</v>
      </c>
      <c r="W80" s="2">
        <f t="shared" si="4"/>
        <v>0</v>
      </c>
      <c r="X80" s="2">
        <f t="shared" si="3"/>
        <v>0</v>
      </c>
      <c r="Y80" s="2">
        <f t="shared" si="3"/>
        <v>0</v>
      </c>
      <c r="Z80" s="2">
        <f t="shared" si="3"/>
        <v>0</v>
      </c>
      <c r="AA80" s="2">
        <f t="shared" si="3"/>
        <v>0</v>
      </c>
      <c r="AB80" s="4">
        <f t="shared" si="6"/>
        <v>0</v>
      </c>
      <c r="AC80" s="2">
        <f t="shared" si="5"/>
        <v>0</v>
      </c>
    </row>
    <row r="81" spans="1:29" x14ac:dyDescent="0.2">
      <c r="A81" s="1" t="s">
        <v>93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f>VLOOKUP(A81,'[1]Aggregated census'!$A$4:$B$471,2,FALSE)</f>
        <v>40144</v>
      </c>
      <c r="M81">
        <f>VLOOKUP(A81,'[1]Aggregated census'!$A$4:$C$471,3,FALSE)</f>
        <v>55036</v>
      </c>
      <c r="N81">
        <f>VLOOKUP(A81,'[1]Aggregated census'!$A$4:$D$471,4,FALSE)</f>
        <v>97771</v>
      </c>
      <c r="O81">
        <f>VLOOKUP(A81,'[1]Aggregated census'!$A$4:$E$471,5,FALSE)</f>
        <v>145037</v>
      </c>
      <c r="P81">
        <f>VLOOKUP(A81,'[1]Aggregated census'!$A$4:$F$471,6,FALSE)</f>
        <v>90000</v>
      </c>
      <c r="Q81">
        <f>VLOOKUP(A81,'[1]Aggregated census'!$A$4:$G$471,7,FALSE)</f>
        <v>77051</v>
      </c>
      <c r="R81">
        <f>VLOOKUP(A81,'[1]Aggregated census'!$A$4:$H$471,8,FALSE)</f>
        <v>68633</v>
      </c>
      <c r="S81">
        <v>73814</v>
      </c>
      <c r="T81">
        <f>VLOOKUP(A81,'[1]Aggregated census'!$A$4:$L$471,12,FALSE)</f>
        <v>647484</v>
      </c>
      <c r="U81" s="2">
        <f t="shared" si="4"/>
        <v>0</v>
      </c>
      <c r="V81" s="2">
        <f t="shared" si="4"/>
        <v>0</v>
      </c>
      <c r="W81" s="2">
        <f t="shared" si="4"/>
        <v>0</v>
      </c>
      <c r="X81" s="2">
        <f t="shared" si="3"/>
        <v>0</v>
      </c>
      <c r="Y81" s="2">
        <f t="shared" si="3"/>
        <v>0</v>
      </c>
      <c r="Z81" s="2">
        <f t="shared" si="3"/>
        <v>0</v>
      </c>
      <c r="AA81" s="2">
        <f t="shared" si="3"/>
        <v>0</v>
      </c>
      <c r="AB81" s="4">
        <f t="shared" si="6"/>
        <v>0</v>
      </c>
      <c r="AC81" s="2">
        <f t="shared" si="5"/>
        <v>0</v>
      </c>
    </row>
    <row r="82" spans="1:29" x14ac:dyDescent="0.2">
      <c r="A82" s="1" t="s">
        <v>94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f>VLOOKUP(A82,'[1]Aggregated census'!$A$4:$B$471,2,FALSE)</f>
        <v>42177</v>
      </c>
      <c r="M82">
        <f>VLOOKUP(A82,'[1]Aggregated census'!$A$4:$C$471,3,FALSE)</f>
        <v>57333</v>
      </c>
      <c r="N82">
        <f>VLOOKUP(A82,'[1]Aggregated census'!$A$4:$D$471,4,FALSE)</f>
        <v>96875</v>
      </c>
      <c r="O82">
        <f>VLOOKUP(A82,'[1]Aggregated census'!$A$4:$E$471,5,FALSE)</f>
        <v>149595</v>
      </c>
      <c r="P82">
        <f>VLOOKUP(A82,'[1]Aggregated census'!$A$4:$F$471,6,FALSE)</f>
        <v>92921</v>
      </c>
      <c r="Q82">
        <f>VLOOKUP(A82,'[1]Aggregated census'!$A$4:$G$471,7,FALSE)</f>
        <v>77105</v>
      </c>
      <c r="R82">
        <f>VLOOKUP(A82,'[1]Aggregated census'!$A$4:$H$471,8,FALSE)</f>
        <v>69195</v>
      </c>
      <c r="S82">
        <v>75126</v>
      </c>
      <c r="T82">
        <f>VLOOKUP(A82,'[1]Aggregated census'!$A$4:$L$471,12,FALSE)</f>
        <v>659009</v>
      </c>
      <c r="U82" s="2">
        <f t="shared" si="4"/>
        <v>0</v>
      </c>
      <c r="V82" s="2">
        <f t="shared" si="4"/>
        <v>0</v>
      </c>
      <c r="W82" s="2">
        <f t="shared" si="4"/>
        <v>0</v>
      </c>
      <c r="X82" s="2">
        <f t="shared" si="3"/>
        <v>0</v>
      </c>
      <c r="Y82" s="2">
        <f t="shared" si="3"/>
        <v>0</v>
      </c>
      <c r="Z82" s="2">
        <f t="shared" si="3"/>
        <v>0</v>
      </c>
      <c r="AA82" s="2">
        <f t="shared" si="3"/>
        <v>0</v>
      </c>
      <c r="AB82" s="4">
        <f t="shared" si="6"/>
        <v>0</v>
      </c>
      <c r="AC82" s="2">
        <f t="shared" si="5"/>
        <v>0</v>
      </c>
    </row>
    <row r="83" spans="1:29" x14ac:dyDescent="0.2">
      <c r="A83" s="1" t="s">
        <v>95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f>VLOOKUP(A83,'[1]Aggregated census'!$A$4:$B$471,2,FALSE)</f>
        <v>43607</v>
      </c>
      <c r="M83">
        <f>VLOOKUP(A83,'[1]Aggregated census'!$A$4:$C$471,3,FALSE)</f>
        <v>58900</v>
      </c>
      <c r="N83">
        <f>VLOOKUP(A83,'[1]Aggregated census'!$A$4:$D$471,4,FALSE)</f>
        <v>92041</v>
      </c>
      <c r="O83">
        <f>VLOOKUP(A83,'[1]Aggregated census'!$A$4:$E$471,5,FALSE)</f>
        <v>156390</v>
      </c>
      <c r="P83">
        <f>VLOOKUP(A83,'[1]Aggregated census'!$A$4:$F$471,6,FALSE)</f>
        <v>95604</v>
      </c>
      <c r="Q83">
        <f>VLOOKUP(A83,'[1]Aggregated census'!$A$4:$G$471,7,FALSE)</f>
        <v>76580</v>
      </c>
      <c r="R83">
        <f>VLOOKUP(A83,'[1]Aggregated census'!$A$4:$H$471,8,FALSE)</f>
        <v>69500</v>
      </c>
      <c r="S83">
        <v>79769</v>
      </c>
      <c r="T83">
        <f>VLOOKUP(A83,'[1]Aggregated census'!$A$4:$L$471,12,FALSE)</f>
        <v>672391</v>
      </c>
      <c r="U83" s="2">
        <f t="shared" si="4"/>
        <v>0</v>
      </c>
      <c r="V83" s="2">
        <f t="shared" si="4"/>
        <v>0</v>
      </c>
      <c r="W83" s="2">
        <f t="shared" si="4"/>
        <v>0</v>
      </c>
      <c r="X83" s="2">
        <f t="shared" si="3"/>
        <v>0</v>
      </c>
      <c r="Y83" s="2">
        <f t="shared" si="3"/>
        <v>0</v>
      </c>
      <c r="Z83" s="2">
        <f t="shared" si="3"/>
        <v>0</v>
      </c>
      <c r="AA83" s="2">
        <f t="shared" si="3"/>
        <v>0</v>
      </c>
      <c r="AB83" s="4">
        <f t="shared" si="6"/>
        <v>0</v>
      </c>
      <c r="AC83" s="2">
        <f t="shared" si="5"/>
        <v>0</v>
      </c>
    </row>
    <row r="84" spans="1:29" x14ac:dyDescent="0.2">
      <c r="A84" s="1" t="s">
        <v>96</v>
      </c>
      <c r="B84">
        <v>0</v>
      </c>
      <c r="C84">
        <v>0</v>
      </c>
      <c r="D84">
        <v>0</v>
      </c>
      <c r="E84">
        <v>20</v>
      </c>
      <c r="F84">
        <v>22</v>
      </c>
      <c r="G84">
        <v>150</v>
      </c>
      <c r="H84">
        <v>201</v>
      </c>
      <c r="I84">
        <v>1861</v>
      </c>
      <c r="J84">
        <v>0</v>
      </c>
      <c r="K84">
        <v>2254</v>
      </c>
      <c r="L84">
        <f>VLOOKUP(A84,'[1]Aggregated census'!$A$4:$B$471,2,FALSE)</f>
        <v>1145654</v>
      </c>
      <c r="M84">
        <f>VLOOKUP(A84,'[1]Aggregated census'!$A$4:$C$471,3,FALSE)</f>
        <v>2200530</v>
      </c>
      <c r="N84">
        <f>VLOOKUP(A84,'[1]Aggregated census'!$A$4:$D$471,4,FALSE)</f>
        <v>2347624</v>
      </c>
      <c r="O84">
        <f>VLOOKUP(A84,'[1]Aggregated census'!$A$4:$E$471,5,FALSE)</f>
        <v>2290188</v>
      </c>
      <c r="P84">
        <f>VLOOKUP(A84,'[1]Aggregated census'!$A$4:$F$471,6,FALSE)</f>
        <v>2518289</v>
      </c>
      <c r="Q84">
        <f>VLOOKUP(A84,'[1]Aggregated census'!$A$4:$G$471,7,FALSE)</f>
        <v>2560326</v>
      </c>
      <c r="R84">
        <f>VLOOKUP(A84,'[1]Aggregated census'!$A$4:$H$471,8,FALSE)</f>
        <v>2092148</v>
      </c>
      <c r="S84">
        <v>3071464</v>
      </c>
      <c r="T84">
        <f>VLOOKUP(A84,'[1]Aggregated census'!$A$4:$L$471,12,FALSE)</f>
        <v>18222420</v>
      </c>
      <c r="U84" s="2">
        <f t="shared" si="4"/>
        <v>0</v>
      </c>
      <c r="V84" s="2">
        <f t="shared" si="4"/>
        <v>0</v>
      </c>
      <c r="W84" s="2">
        <f t="shared" si="4"/>
        <v>0</v>
      </c>
      <c r="X84" s="4">
        <f t="shared" si="3"/>
        <v>8.7329075167628154E-6</v>
      </c>
      <c r="Y84" s="3">
        <f t="shared" si="3"/>
        <v>8.7360902581077868E-6</v>
      </c>
      <c r="Z84" s="3">
        <f t="shared" si="3"/>
        <v>5.8586289402208935E-5</v>
      </c>
      <c r="AA84" s="4">
        <f t="shared" si="3"/>
        <v>9.6073509139888764E-5</v>
      </c>
      <c r="AB84" s="4">
        <f t="shared" si="6"/>
        <v>7.3385200021878821E-4</v>
      </c>
      <c r="AC84" s="3">
        <f t="shared" si="5"/>
        <v>1.2369377942117457E-4</v>
      </c>
    </row>
    <row r="85" spans="1:29" x14ac:dyDescent="0.2">
      <c r="A85" s="1" t="s">
        <v>97</v>
      </c>
      <c r="B85">
        <v>0</v>
      </c>
      <c r="C85">
        <v>0</v>
      </c>
      <c r="D85">
        <v>0</v>
      </c>
      <c r="E85">
        <v>0</v>
      </c>
      <c r="F85">
        <v>0</v>
      </c>
      <c r="G85">
        <v>60</v>
      </c>
      <c r="H85">
        <v>140</v>
      </c>
      <c r="I85">
        <v>1904</v>
      </c>
      <c r="J85">
        <v>0</v>
      </c>
      <c r="K85">
        <v>2104</v>
      </c>
      <c r="L85">
        <f>VLOOKUP(A85,'[1]Aggregated census'!$A$4:$B$471,2,FALSE)</f>
        <v>1080802</v>
      </c>
      <c r="M85">
        <f>VLOOKUP(A85,'[1]Aggregated census'!$A$4:$C$471,3,FALSE)</f>
        <v>2202015</v>
      </c>
      <c r="N85">
        <f>VLOOKUP(A85,'[1]Aggregated census'!$A$4:$D$471,4,FALSE)</f>
        <v>2438641</v>
      </c>
      <c r="O85">
        <f>VLOOKUP(A85,'[1]Aggregated census'!$A$4:$E$471,5,FALSE)</f>
        <v>2247186</v>
      </c>
      <c r="P85">
        <f>VLOOKUP(A85,'[1]Aggregated census'!$A$4:$F$471,6,FALSE)</f>
        <v>2505525</v>
      </c>
      <c r="Q85">
        <f>VLOOKUP(A85,'[1]Aggregated census'!$A$4:$G$471,7,FALSE)</f>
        <v>2664556</v>
      </c>
      <c r="R85">
        <f>VLOOKUP(A85,'[1]Aggregated census'!$A$4:$H$471,8,FALSE)</f>
        <v>2222353</v>
      </c>
      <c r="S85">
        <v>3132280</v>
      </c>
      <c r="T85">
        <f>VLOOKUP(A85,'[1]Aggregated census'!$A$4:$L$471,12,FALSE)</f>
        <v>18498754</v>
      </c>
      <c r="U85" s="2">
        <f t="shared" si="4"/>
        <v>0</v>
      </c>
      <c r="V85" s="2">
        <f t="shared" si="4"/>
        <v>0</v>
      </c>
      <c r="W85" s="2">
        <f t="shared" si="4"/>
        <v>0</v>
      </c>
      <c r="X85" s="2">
        <f t="shared" si="3"/>
        <v>0</v>
      </c>
      <c r="Y85" s="2">
        <f t="shared" si="3"/>
        <v>0</v>
      </c>
      <c r="Z85" s="3">
        <f t="shared" si="3"/>
        <v>2.251782285679115E-5</v>
      </c>
      <c r="AA85" s="4">
        <f t="shared" si="3"/>
        <v>6.2996292668176482E-5</v>
      </c>
      <c r="AB85" s="4">
        <f t="shared" si="6"/>
        <v>6.7171517233452949E-4</v>
      </c>
      <c r="AC85" s="3">
        <f t="shared" si="5"/>
        <v>1.1373739009665192E-4</v>
      </c>
    </row>
    <row r="86" spans="1:29" x14ac:dyDescent="0.2">
      <c r="A86" s="1" t="s">
        <v>98</v>
      </c>
      <c r="B86">
        <v>0</v>
      </c>
      <c r="C86">
        <v>0</v>
      </c>
      <c r="D86">
        <v>0</v>
      </c>
      <c r="E86">
        <v>0</v>
      </c>
      <c r="F86">
        <v>10</v>
      </c>
      <c r="G86">
        <v>74</v>
      </c>
      <c r="H86">
        <v>193</v>
      </c>
      <c r="I86">
        <v>2034</v>
      </c>
      <c r="J86">
        <v>0</v>
      </c>
      <c r="K86">
        <v>2311</v>
      </c>
      <c r="L86">
        <f>VLOOKUP(A86,'[1]Aggregated census'!$A$4:$B$471,2,FALSE)</f>
        <v>1073045</v>
      </c>
      <c r="M86">
        <f>VLOOKUP(A86,'[1]Aggregated census'!$A$4:$C$471,3,FALSE)</f>
        <v>2192153</v>
      </c>
      <c r="N86">
        <f>VLOOKUP(A86,'[1]Aggregated census'!$A$4:$D$471,4,FALSE)</f>
        <v>2444950</v>
      </c>
      <c r="O86">
        <f>VLOOKUP(A86,'[1]Aggregated census'!$A$4:$E$471,5,FALSE)</f>
        <v>2263708</v>
      </c>
      <c r="P86">
        <f>VLOOKUP(A86,'[1]Aggregated census'!$A$4:$F$471,6,FALSE)</f>
        <v>2460151</v>
      </c>
      <c r="Q86">
        <f>VLOOKUP(A86,'[1]Aggregated census'!$A$4:$G$471,7,FALSE)</f>
        <v>2686353</v>
      </c>
      <c r="R86">
        <f>VLOOKUP(A86,'[1]Aggregated census'!$A$4:$H$471,8,FALSE)</f>
        <v>2276677</v>
      </c>
      <c r="S86">
        <v>3194968</v>
      </c>
      <c r="T86">
        <f>VLOOKUP(A86,'[1]Aggregated census'!$A$4:$L$471,12,FALSE)</f>
        <v>18587753</v>
      </c>
      <c r="U86" s="2">
        <f t="shared" si="4"/>
        <v>0</v>
      </c>
      <c r="V86" s="2">
        <f t="shared" si="4"/>
        <v>0</v>
      </c>
      <c r="W86" s="2">
        <f t="shared" si="4"/>
        <v>0</v>
      </c>
      <c r="X86" s="2">
        <f t="shared" si="3"/>
        <v>0</v>
      </c>
      <c r="Y86" s="3">
        <f t="shared" si="3"/>
        <v>4.0647911449337866E-6</v>
      </c>
      <c r="Z86" s="3">
        <f t="shared" si="3"/>
        <v>2.7546640370792668E-5</v>
      </c>
      <c r="AA86" s="4">
        <f t="shared" si="3"/>
        <v>8.4772675263113743E-5</v>
      </c>
      <c r="AB86" s="4">
        <f t="shared" si="6"/>
        <v>7.2332492844998759E-4</v>
      </c>
      <c r="AC86" s="3">
        <f t="shared" si="5"/>
        <v>1.243291752370499E-4</v>
      </c>
    </row>
    <row r="87" spans="1:29" x14ac:dyDescent="0.2">
      <c r="A87" s="1" t="s">
        <v>99</v>
      </c>
      <c r="B87">
        <v>0</v>
      </c>
      <c r="C87">
        <v>0</v>
      </c>
      <c r="D87">
        <v>0</v>
      </c>
      <c r="E87">
        <v>0</v>
      </c>
      <c r="F87">
        <v>0</v>
      </c>
      <c r="G87">
        <v>25</v>
      </c>
      <c r="H87">
        <v>186</v>
      </c>
      <c r="I87">
        <v>1985</v>
      </c>
      <c r="J87">
        <v>0</v>
      </c>
      <c r="K87">
        <v>2196</v>
      </c>
      <c r="L87">
        <f>VLOOKUP(A87,'[1]Aggregated census'!$A$4:$B$471,2,FALSE)</f>
        <v>1058081</v>
      </c>
      <c r="M87">
        <f>VLOOKUP(A87,'[1]Aggregated census'!$A$4:$C$471,3,FALSE)</f>
        <v>2174962</v>
      </c>
      <c r="N87">
        <f>VLOOKUP(A87,'[1]Aggregated census'!$A$4:$D$471,4,FALSE)</f>
        <v>2436662</v>
      </c>
      <c r="O87">
        <f>VLOOKUP(A87,'[1]Aggregated census'!$A$4:$E$471,5,FALSE)</f>
        <v>2275134</v>
      </c>
      <c r="P87">
        <f>VLOOKUP(A87,'[1]Aggregated census'!$A$4:$F$471,6,FALSE)</f>
        <v>2403371</v>
      </c>
      <c r="Q87">
        <f>VLOOKUP(A87,'[1]Aggregated census'!$A$4:$G$471,7,FALSE)</f>
        <v>2687988</v>
      </c>
      <c r="R87">
        <f>VLOOKUP(A87,'[1]Aggregated census'!$A$4:$H$471,8,FALSE)</f>
        <v>2317885</v>
      </c>
      <c r="S87">
        <v>3260890</v>
      </c>
      <c r="T87">
        <f>VLOOKUP(A87,'[1]Aggregated census'!$A$4:$L$471,12,FALSE)</f>
        <v>18612782</v>
      </c>
      <c r="U87" s="2">
        <f t="shared" si="4"/>
        <v>0</v>
      </c>
      <c r="V87" s="2">
        <f t="shared" si="4"/>
        <v>0</v>
      </c>
      <c r="W87" s="2">
        <f t="shared" si="4"/>
        <v>0</v>
      </c>
      <c r="X87" s="2">
        <f t="shared" si="3"/>
        <v>0</v>
      </c>
      <c r="Y87" s="2">
        <f t="shared" si="3"/>
        <v>0</v>
      </c>
      <c r="Z87" s="3">
        <f t="shared" si="3"/>
        <v>9.300636758795054E-6</v>
      </c>
      <c r="AA87" s="4">
        <f t="shared" si="3"/>
        <v>8.0245568697325358E-5</v>
      </c>
      <c r="AB87" s="4">
        <f t="shared" si="6"/>
        <v>6.7343577980244658E-4</v>
      </c>
      <c r="AC87" s="3">
        <f t="shared" si="5"/>
        <v>1.17983437403393E-4</v>
      </c>
    </row>
    <row r="88" spans="1:29" x14ac:dyDescent="0.2">
      <c r="A88" s="1" t="s">
        <v>100</v>
      </c>
      <c r="B88">
        <v>0</v>
      </c>
      <c r="C88">
        <v>0</v>
      </c>
      <c r="D88">
        <v>0</v>
      </c>
      <c r="E88">
        <v>0</v>
      </c>
      <c r="F88">
        <v>13</v>
      </c>
      <c r="G88">
        <v>115</v>
      </c>
      <c r="H88">
        <v>278</v>
      </c>
      <c r="I88">
        <v>2136</v>
      </c>
      <c r="J88">
        <v>0</v>
      </c>
      <c r="K88">
        <v>2542</v>
      </c>
      <c r="L88">
        <f>VLOOKUP(A88,'[1]Aggregated census'!$A$4:$B$471,2,FALSE)</f>
        <v>1056990</v>
      </c>
      <c r="M88">
        <f>VLOOKUP(A88,'[1]Aggregated census'!$A$4:$C$471,3,FALSE)</f>
        <v>2178764</v>
      </c>
      <c r="N88">
        <f>VLOOKUP(A88,'[1]Aggregated census'!$A$4:$D$471,4,FALSE)</f>
        <v>2436306</v>
      </c>
      <c r="O88">
        <f>VLOOKUP(A88,'[1]Aggregated census'!$A$4:$E$471,5,FALSE)</f>
        <v>2308918</v>
      </c>
      <c r="P88">
        <f>VLOOKUP(A88,'[1]Aggregated census'!$A$4:$F$471,6,FALSE)</f>
        <v>2376337</v>
      </c>
      <c r="Q88">
        <f>VLOOKUP(A88,'[1]Aggregated census'!$A$4:$G$471,7,FALSE)</f>
        <v>2686966</v>
      </c>
      <c r="R88">
        <f>VLOOKUP(A88,'[1]Aggregated census'!$A$4:$H$471,8,FALSE)</f>
        <v>2356493</v>
      </c>
      <c r="S88">
        <v>3314446</v>
      </c>
      <c r="T88">
        <f>VLOOKUP(A88,'[1]Aggregated census'!$A$4:$L$471,12,FALSE)</f>
        <v>18717019</v>
      </c>
      <c r="U88" s="2">
        <f t="shared" si="4"/>
        <v>0</v>
      </c>
      <c r="V88" s="2">
        <f t="shared" si="4"/>
        <v>0</v>
      </c>
      <c r="W88" s="2">
        <f t="shared" si="4"/>
        <v>0</v>
      </c>
      <c r="X88" s="2">
        <f t="shared" si="3"/>
        <v>0</v>
      </c>
      <c r="Y88" s="3">
        <f t="shared" si="3"/>
        <v>5.470604548092295E-6</v>
      </c>
      <c r="Z88" s="3">
        <f t="shared" si="3"/>
        <v>4.2799201776278521E-5</v>
      </c>
      <c r="AA88" s="4">
        <f t="shared" si="3"/>
        <v>1.1797191843981713E-4</v>
      </c>
      <c r="AB88" s="4">
        <f t="shared" si="6"/>
        <v>7.6694566754142318E-4</v>
      </c>
      <c r="AC88" s="3">
        <f t="shared" si="5"/>
        <v>1.3581222522667739E-4</v>
      </c>
    </row>
    <row r="89" spans="1:29" x14ac:dyDescent="0.2">
      <c r="A89" s="1" t="s">
        <v>101</v>
      </c>
      <c r="B89">
        <v>0</v>
      </c>
      <c r="C89">
        <v>0</v>
      </c>
      <c r="D89">
        <v>0</v>
      </c>
      <c r="E89">
        <v>13</v>
      </c>
      <c r="F89">
        <v>22</v>
      </c>
      <c r="G89">
        <v>139</v>
      </c>
      <c r="H89">
        <v>277</v>
      </c>
      <c r="I89">
        <v>2143</v>
      </c>
      <c r="J89">
        <v>0</v>
      </c>
      <c r="K89">
        <v>2594</v>
      </c>
      <c r="L89">
        <f>VLOOKUP(A89,'[1]Aggregated census'!$A$4:$B$471,2,FALSE)</f>
        <v>1066796</v>
      </c>
      <c r="M89">
        <f>VLOOKUP(A89,'[1]Aggregated census'!$A$4:$C$471,3,FALSE)</f>
        <v>2213230</v>
      </c>
      <c r="N89">
        <f>VLOOKUP(A89,'[1]Aggregated census'!$A$4:$D$471,4,FALSE)</f>
        <v>2466198</v>
      </c>
      <c r="O89">
        <f>VLOOKUP(A89,'[1]Aggregated census'!$A$4:$E$471,5,FALSE)</f>
        <v>2384605</v>
      </c>
      <c r="P89">
        <f>VLOOKUP(A89,'[1]Aggregated census'!$A$4:$F$471,6,FALSE)</f>
        <v>2392041</v>
      </c>
      <c r="Q89">
        <f>VLOOKUP(A89,'[1]Aggregated census'!$A$4:$G$471,7,FALSE)</f>
        <v>2716715</v>
      </c>
      <c r="R89">
        <f>VLOOKUP(A89,'[1]Aggregated census'!$A$4:$H$471,8,FALSE)</f>
        <v>2437295</v>
      </c>
      <c r="S89">
        <v>3462348</v>
      </c>
      <c r="T89">
        <f>VLOOKUP(A89,'[1]Aggregated census'!$A$4:$L$471,12,FALSE)</f>
        <v>19138363</v>
      </c>
      <c r="U89" s="2">
        <f t="shared" si="4"/>
        <v>0</v>
      </c>
      <c r="V89" s="2">
        <f t="shared" si="4"/>
        <v>0</v>
      </c>
      <c r="W89" s="2">
        <f t="shared" si="4"/>
        <v>0</v>
      </c>
      <c r="X89" s="4">
        <f t="shared" si="3"/>
        <v>5.4516366442240961E-6</v>
      </c>
      <c r="Y89" s="3">
        <f t="shared" si="3"/>
        <v>9.197166770970899E-6</v>
      </c>
      <c r="Z89" s="3">
        <f t="shared" si="3"/>
        <v>5.1164733878967795E-5</v>
      </c>
      <c r="AA89" s="4">
        <f t="shared" si="3"/>
        <v>1.136505839465473E-4</v>
      </c>
      <c r="AB89" s="4">
        <f t="shared" si="6"/>
        <v>7.4920256427141348E-4</v>
      </c>
      <c r="AC89" s="3">
        <f t="shared" si="5"/>
        <v>1.3553928306198393E-4</v>
      </c>
    </row>
    <row r="90" spans="1:29" x14ac:dyDescent="0.2">
      <c r="A90" s="1" t="s">
        <v>102</v>
      </c>
      <c r="B90">
        <v>0</v>
      </c>
      <c r="C90">
        <v>0</v>
      </c>
      <c r="D90">
        <v>0</v>
      </c>
      <c r="E90">
        <v>0</v>
      </c>
      <c r="F90">
        <v>0</v>
      </c>
      <c r="G90">
        <v>56</v>
      </c>
      <c r="H90">
        <v>224</v>
      </c>
      <c r="I90">
        <v>2271</v>
      </c>
      <c r="J90">
        <v>0</v>
      </c>
      <c r="K90">
        <v>2551</v>
      </c>
      <c r="L90">
        <f>VLOOKUP(A90,'[1]Aggregated census'!$A$4:$B$471,2,FALSE)</f>
        <v>1059546</v>
      </c>
      <c r="M90">
        <f>VLOOKUP(A90,'[1]Aggregated census'!$A$4:$C$471,3,FALSE)</f>
        <v>2198407</v>
      </c>
      <c r="N90">
        <f>VLOOKUP(A90,'[1]Aggregated census'!$A$4:$D$471,4,FALSE)</f>
        <v>2436764</v>
      </c>
      <c r="O90">
        <f>VLOOKUP(A90,'[1]Aggregated census'!$A$4:$E$471,5,FALSE)</f>
        <v>2415169</v>
      </c>
      <c r="P90">
        <f>VLOOKUP(A90,'[1]Aggregated census'!$A$4:$F$471,6,FALSE)</f>
        <v>2377343</v>
      </c>
      <c r="Q90">
        <f>VLOOKUP(A90,'[1]Aggregated census'!$A$4:$G$471,7,FALSE)</f>
        <v>2696780</v>
      </c>
      <c r="R90">
        <f>VLOOKUP(A90,'[1]Aggregated census'!$A$4:$H$471,8,FALSE)</f>
        <v>2485537</v>
      </c>
      <c r="S90">
        <v>3598097</v>
      </c>
      <c r="T90">
        <f>VLOOKUP(A90,'[1]Aggregated census'!$A$4:$L$471,12,FALSE)</f>
        <v>19265023</v>
      </c>
      <c r="U90" s="2">
        <f t="shared" si="4"/>
        <v>0</v>
      </c>
      <c r="V90" s="2">
        <f t="shared" si="4"/>
        <v>0</v>
      </c>
      <c r="W90" s="2">
        <f t="shared" si="4"/>
        <v>0</v>
      </c>
      <c r="X90" s="2">
        <f t="shared" si="3"/>
        <v>0</v>
      </c>
      <c r="Y90" s="2">
        <f t="shared" si="3"/>
        <v>0</v>
      </c>
      <c r="Z90" s="3">
        <f t="shared" si="3"/>
        <v>2.0765505528815845E-5</v>
      </c>
      <c r="AA90" s="4">
        <f t="shared" si="3"/>
        <v>9.012137015059522E-5</v>
      </c>
      <c r="AB90" s="4">
        <f t="shared" si="6"/>
        <v>7.0898588892962032E-4</v>
      </c>
      <c r="AC90" s="3">
        <f t="shared" si="5"/>
        <v>1.3241614089949438E-4</v>
      </c>
    </row>
    <row r="91" spans="1:29" x14ac:dyDescent="0.2">
      <c r="A91" s="1" t="s">
        <v>103</v>
      </c>
      <c r="B91">
        <v>0</v>
      </c>
      <c r="C91">
        <v>0</v>
      </c>
      <c r="D91">
        <v>0</v>
      </c>
      <c r="E91">
        <v>0</v>
      </c>
      <c r="F91">
        <v>30</v>
      </c>
      <c r="G91">
        <v>108</v>
      </c>
      <c r="H91">
        <v>274</v>
      </c>
      <c r="I91">
        <v>2260</v>
      </c>
      <c r="J91">
        <v>0</v>
      </c>
      <c r="K91">
        <v>2672</v>
      </c>
      <c r="L91">
        <f>VLOOKUP(A91,'[1]Aggregated census'!$A$4:$B$471,2,FALSE)</f>
        <v>1089969</v>
      </c>
      <c r="M91">
        <f>VLOOKUP(A91,'[1]Aggregated census'!$A$4:$C$471,3,FALSE)</f>
        <v>2255205</v>
      </c>
      <c r="N91">
        <f>VLOOKUP(A91,'[1]Aggregated census'!$A$4:$D$471,4,FALSE)</f>
        <v>2476286</v>
      </c>
      <c r="O91">
        <f>VLOOKUP(A91,'[1]Aggregated census'!$A$4:$E$471,5,FALSE)</f>
        <v>2520677</v>
      </c>
      <c r="P91">
        <f>VLOOKUP(A91,'[1]Aggregated census'!$A$4:$F$471,6,FALSE)</f>
        <v>2424253</v>
      </c>
      <c r="Q91">
        <f>VLOOKUP(A91,'[1]Aggregated census'!$A$4:$G$471,7,FALSE)</f>
        <v>2736780</v>
      </c>
      <c r="R91">
        <f>VLOOKUP(A91,'[1]Aggregated census'!$A$4:$H$471,8,FALSE)</f>
        <v>2572151</v>
      </c>
      <c r="S91">
        <v>3783603</v>
      </c>
      <c r="T91">
        <f>VLOOKUP(A91,'[1]Aggregated census'!$A$4:$L$471,12,FALSE)</f>
        <v>19860389</v>
      </c>
      <c r="U91" s="2">
        <f t="shared" si="4"/>
        <v>0</v>
      </c>
      <c r="V91" s="2">
        <f t="shared" si="4"/>
        <v>0</v>
      </c>
      <c r="W91" s="2">
        <f t="shared" si="4"/>
        <v>0</v>
      </c>
      <c r="X91" s="2">
        <f t="shared" si="3"/>
        <v>0</v>
      </c>
      <c r="Y91" s="3">
        <f t="shared" si="3"/>
        <v>1.2374946014298013E-5</v>
      </c>
      <c r="Z91" s="3">
        <f t="shared" si="3"/>
        <v>3.9462433955232062E-5</v>
      </c>
      <c r="AA91" s="4">
        <f t="shared" si="3"/>
        <v>1.0652562777224199E-4</v>
      </c>
      <c r="AB91" s="4">
        <f t="shared" si="6"/>
        <v>7.0620517004558883E-4</v>
      </c>
      <c r="AC91" s="3">
        <f t="shared" si="5"/>
        <v>1.3453915731459238E-4</v>
      </c>
    </row>
    <row r="92" spans="1:29" x14ac:dyDescent="0.2">
      <c r="A92" s="1" t="s">
        <v>104</v>
      </c>
      <c r="B92">
        <v>0</v>
      </c>
      <c r="C92">
        <v>0</v>
      </c>
      <c r="D92">
        <v>0</v>
      </c>
      <c r="E92">
        <v>0</v>
      </c>
      <c r="F92">
        <v>0</v>
      </c>
      <c r="G92">
        <v>51</v>
      </c>
      <c r="H92">
        <v>300</v>
      </c>
      <c r="I92">
        <v>2554</v>
      </c>
      <c r="J92">
        <v>0</v>
      </c>
      <c r="K92">
        <v>2905</v>
      </c>
      <c r="L92">
        <f>VLOOKUP(A92,'[1]Aggregated census'!$A$4:$B$471,2,FALSE)</f>
        <v>1101064</v>
      </c>
      <c r="M92">
        <f>VLOOKUP(A92,'[1]Aggregated census'!$A$4:$C$471,3,FALSE)</f>
        <v>2277164</v>
      </c>
      <c r="N92">
        <f>VLOOKUP(A92,'[1]Aggregated census'!$A$4:$D$471,4,FALSE)</f>
        <v>2484053</v>
      </c>
      <c r="O92">
        <f>VLOOKUP(A92,'[1]Aggregated census'!$A$4:$E$471,5,FALSE)</f>
        <v>2588716</v>
      </c>
      <c r="P92">
        <f>VLOOKUP(A92,'[1]Aggregated census'!$A$4:$F$471,6,FALSE)</f>
        <v>2452250</v>
      </c>
      <c r="Q92">
        <f>VLOOKUP(A92,'[1]Aggregated census'!$A$4:$G$471,7,FALSE)</f>
        <v>2740928</v>
      </c>
      <c r="R92">
        <f>VLOOKUP(A92,'[1]Aggregated census'!$A$4:$H$471,8,FALSE)</f>
        <v>2634412</v>
      </c>
      <c r="S92">
        <v>3895473</v>
      </c>
      <c r="T92">
        <f>VLOOKUP(A92,'[1]Aggregated census'!$A$4:$L$471,12,FALSE)</f>
        <v>20174060</v>
      </c>
      <c r="U92" s="2">
        <f t="shared" si="4"/>
        <v>0</v>
      </c>
      <c r="V92" s="2">
        <f t="shared" si="4"/>
        <v>0</v>
      </c>
      <c r="W92" s="2">
        <f t="shared" si="4"/>
        <v>0</v>
      </c>
      <c r="X92" s="2">
        <f t="shared" si="3"/>
        <v>0</v>
      </c>
      <c r="Y92" s="2">
        <f t="shared" si="3"/>
        <v>0</v>
      </c>
      <c r="Z92" s="3">
        <f t="shared" si="3"/>
        <v>1.8606836808555352E-5</v>
      </c>
      <c r="AA92" s="4">
        <f t="shared" si="3"/>
        <v>1.138774041417971E-4</v>
      </c>
      <c r="AB92" s="4">
        <f t="shared" si="6"/>
        <v>7.4573742392772333E-4</v>
      </c>
      <c r="AC92" s="3">
        <f t="shared" si="5"/>
        <v>1.4399679588540928E-4</v>
      </c>
    </row>
    <row r="93" spans="1:29" x14ac:dyDescent="0.2">
      <c r="A93" s="1" t="s">
        <v>105</v>
      </c>
      <c r="B93">
        <v>0</v>
      </c>
      <c r="C93">
        <v>0</v>
      </c>
      <c r="D93">
        <v>0</v>
      </c>
      <c r="E93">
        <v>0</v>
      </c>
      <c r="F93">
        <v>10</v>
      </c>
      <c r="G93">
        <v>31</v>
      </c>
      <c r="H93">
        <v>116</v>
      </c>
      <c r="I93">
        <v>1161</v>
      </c>
      <c r="J93">
        <v>0</v>
      </c>
      <c r="K93">
        <v>1318</v>
      </c>
      <c r="L93">
        <f>VLOOKUP(A93,'[1]Aggregated census'!$A$4:$B$471,2,FALSE)</f>
        <v>727810</v>
      </c>
      <c r="M93">
        <f>VLOOKUP(A93,'[1]Aggregated census'!$A$4:$C$471,3,FALSE)</f>
        <v>1367921</v>
      </c>
      <c r="N93">
        <f>VLOOKUP(A93,'[1]Aggregated census'!$A$4:$D$471,4,FALSE)</f>
        <v>1369734</v>
      </c>
      <c r="O93">
        <f>VLOOKUP(A93,'[1]Aggregated census'!$A$4:$E$471,5,FALSE)</f>
        <v>1356445</v>
      </c>
      <c r="P93">
        <f>VLOOKUP(A93,'[1]Aggregated census'!$A$4:$F$471,6,FALSE)</f>
        <v>1442435</v>
      </c>
      <c r="Q93">
        <f>VLOOKUP(A93,'[1]Aggregated census'!$A$4:$G$471,7,FALSE)</f>
        <v>1326346</v>
      </c>
      <c r="R93">
        <f>VLOOKUP(A93,'[1]Aggregated census'!$A$4:$H$471,8,FALSE)</f>
        <v>958671</v>
      </c>
      <c r="S93">
        <v>946392</v>
      </c>
      <c r="T93">
        <f>VLOOKUP(A93,'[1]Aggregated census'!$A$4:$L$471,12,FALSE)</f>
        <v>9497667</v>
      </c>
      <c r="U93" s="2">
        <f t="shared" si="4"/>
        <v>0</v>
      </c>
      <c r="V93" s="2">
        <f t="shared" si="4"/>
        <v>0</v>
      </c>
      <c r="W93" s="2">
        <f t="shared" si="4"/>
        <v>0</v>
      </c>
      <c r="X93" s="2">
        <f t="shared" si="3"/>
        <v>0</v>
      </c>
      <c r="Y93" s="3">
        <f t="shared" si="3"/>
        <v>6.9327214051239745E-6</v>
      </c>
      <c r="Z93" s="3">
        <f t="shared" si="3"/>
        <v>2.33724834997806E-5</v>
      </c>
      <c r="AA93" s="4">
        <f t="shared" si="3"/>
        <v>1.2100084387657497E-4</v>
      </c>
      <c r="AB93" s="4">
        <f t="shared" si="6"/>
        <v>1.3926575879762298E-3</v>
      </c>
      <c r="AC93" s="3">
        <f t="shared" si="5"/>
        <v>1.3877092132204676E-4</v>
      </c>
    </row>
    <row r="94" spans="1:29" x14ac:dyDescent="0.2">
      <c r="A94" s="1" t="s">
        <v>106</v>
      </c>
      <c r="B94">
        <v>0</v>
      </c>
      <c r="C94">
        <v>0</v>
      </c>
      <c r="D94">
        <v>0</v>
      </c>
      <c r="E94">
        <v>0</v>
      </c>
      <c r="F94">
        <v>0</v>
      </c>
      <c r="G94">
        <v>22</v>
      </c>
      <c r="H94">
        <v>91</v>
      </c>
      <c r="I94">
        <v>1172</v>
      </c>
      <c r="J94">
        <v>0</v>
      </c>
      <c r="K94">
        <v>1285</v>
      </c>
      <c r="L94">
        <f>VLOOKUP(A94,'[1]Aggregated census'!$A$4:$B$471,2,FALSE)</f>
        <v>684211</v>
      </c>
      <c r="M94">
        <f>VLOOKUP(A94,'[1]Aggregated census'!$A$4:$C$471,3,FALSE)</f>
        <v>1345129</v>
      </c>
      <c r="N94">
        <f>VLOOKUP(A94,'[1]Aggregated census'!$A$4:$D$471,4,FALSE)</f>
        <v>1364243</v>
      </c>
      <c r="O94">
        <f>VLOOKUP(A94,'[1]Aggregated census'!$A$4:$E$471,5,FALSE)</f>
        <v>1312128</v>
      </c>
      <c r="P94">
        <f>VLOOKUP(A94,'[1]Aggregated census'!$A$4:$F$471,6,FALSE)</f>
        <v>1412127</v>
      </c>
      <c r="Q94">
        <f>VLOOKUP(A94,'[1]Aggregated census'!$A$4:$G$471,7,FALSE)</f>
        <v>1334952</v>
      </c>
      <c r="R94">
        <f>VLOOKUP(A94,'[1]Aggregated census'!$A$4:$H$471,8,FALSE)</f>
        <v>992927</v>
      </c>
      <c r="S94">
        <v>964127</v>
      </c>
      <c r="T94">
        <f>VLOOKUP(A94,'[1]Aggregated census'!$A$4:$L$471,12,FALSE)</f>
        <v>9410315</v>
      </c>
      <c r="U94" s="2">
        <f t="shared" si="4"/>
        <v>0</v>
      </c>
      <c r="V94" s="2">
        <f t="shared" si="4"/>
        <v>0</v>
      </c>
      <c r="W94" s="2">
        <f t="shared" si="4"/>
        <v>0</v>
      </c>
      <c r="X94" s="2">
        <f t="shared" si="3"/>
        <v>0</v>
      </c>
      <c r="Y94" s="2">
        <f t="shared" si="3"/>
        <v>0</v>
      </c>
      <c r="Z94" s="3">
        <f t="shared" si="3"/>
        <v>1.6479993288148187E-5</v>
      </c>
      <c r="AA94" s="4">
        <f t="shared" si="3"/>
        <v>9.1648227916050223E-5</v>
      </c>
      <c r="AB94" s="4">
        <f t="shared" si="6"/>
        <v>1.3328119635691148E-3</v>
      </c>
      <c r="AC94" s="3">
        <f t="shared" si="5"/>
        <v>1.3655228331888996E-4</v>
      </c>
    </row>
    <row r="95" spans="1:29" x14ac:dyDescent="0.2">
      <c r="A95" s="1" t="s">
        <v>107</v>
      </c>
      <c r="B95">
        <v>0</v>
      </c>
      <c r="C95">
        <v>0</v>
      </c>
      <c r="D95">
        <v>0</v>
      </c>
      <c r="E95">
        <v>0</v>
      </c>
      <c r="F95">
        <v>0</v>
      </c>
      <c r="G95">
        <v>12</v>
      </c>
      <c r="H95">
        <v>130</v>
      </c>
      <c r="I95">
        <v>1173</v>
      </c>
      <c r="J95">
        <v>0</v>
      </c>
      <c r="K95">
        <v>1315</v>
      </c>
      <c r="L95">
        <f>VLOOKUP(A95,'[1]Aggregated census'!$A$4:$B$471,2,FALSE)</f>
        <v>679338</v>
      </c>
      <c r="M95">
        <f>VLOOKUP(A95,'[1]Aggregated census'!$A$4:$C$471,3,FALSE)</f>
        <v>1350675</v>
      </c>
      <c r="N95">
        <f>VLOOKUP(A95,'[1]Aggregated census'!$A$4:$D$471,4,FALSE)</f>
        <v>1367664</v>
      </c>
      <c r="O95">
        <f>VLOOKUP(A95,'[1]Aggregated census'!$A$4:$E$471,5,FALSE)</f>
        <v>1310021</v>
      </c>
      <c r="P95">
        <f>VLOOKUP(A95,'[1]Aggregated census'!$A$4:$F$471,6,FALSE)</f>
        <v>1392899</v>
      </c>
      <c r="Q95">
        <f>VLOOKUP(A95,'[1]Aggregated census'!$A$4:$G$471,7,FALSE)</f>
        <v>1346343</v>
      </c>
      <c r="R95">
        <f>VLOOKUP(A95,'[1]Aggregated census'!$A$4:$H$471,8,FALSE)</f>
        <v>1018027</v>
      </c>
      <c r="S95">
        <v>985888</v>
      </c>
      <c r="T95">
        <f>VLOOKUP(A95,'[1]Aggregated census'!$A$4:$L$471,12,FALSE)</f>
        <v>9449770</v>
      </c>
      <c r="U95" s="2">
        <f t="shared" si="4"/>
        <v>0</v>
      </c>
      <c r="V95" s="2">
        <f t="shared" si="4"/>
        <v>0</v>
      </c>
      <c r="W95" s="2">
        <f t="shared" si="4"/>
        <v>0</v>
      </c>
      <c r="X95" s="2">
        <f t="shared" si="3"/>
        <v>0</v>
      </c>
      <c r="Y95" s="2">
        <f t="shared" si="3"/>
        <v>0</v>
      </c>
      <c r="Z95" s="3">
        <f t="shared" si="3"/>
        <v>8.9130333057772061E-6</v>
      </c>
      <c r="AA95" s="4">
        <f t="shared" si="3"/>
        <v>1.2769798836376639E-4</v>
      </c>
      <c r="AB95" s="4">
        <f t="shared" si="6"/>
        <v>1.3338229088902594E-3</v>
      </c>
      <c r="AC95" s="3">
        <f t="shared" si="5"/>
        <v>1.3915682603915229E-4</v>
      </c>
    </row>
    <row r="96" spans="1:29" x14ac:dyDescent="0.2">
      <c r="A96" s="1" t="s">
        <v>108</v>
      </c>
      <c r="B96">
        <v>0</v>
      </c>
      <c r="C96">
        <v>0</v>
      </c>
      <c r="D96">
        <v>0</v>
      </c>
      <c r="E96">
        <v>0</v>
      </c>
      <c r="F96">
        <v>0</v>
      </c>
      <c r="G96">
        <v>13</v>
      </c>
      <c r="H96">
        <v>109</v>
      </c>
      <c r="I96">
        <v>1108</v>
      </c>
      <c r="J96">
        <v>0</v>
      </c>
      <c r="K96">
        <v>1230</v>
      </c>
      <c r="L96">
        <f>VLOOKUP(A96,'[1]Aggregated census'!$A$4:$B$471,2,FALSE)</f>
        <v>669035</v>
      </c>
      <c r="M96">
        <f>VLOOKUP(A96,'[1]Aggregated census'!$A$4:$C$471,3,FALSE)</f>
        <v>1349716</v>
      </c>
      <c r="N96">
        <f>VLOOKUP(A96,'[1]Aggregated census'!$A$4:$D$471,4,FALSE)</f>
        <v>1363523</v>
      </c>
      <c r="O96">
        <f>VLOOKUP(A96,'[1]Aggregated census'!$A$4:$E$471,5,FALSE)</f>
        <v>1305253</v>
      </c>
      <c r="P96">
        <f>VLOOKUP(A96,'[1]Aggregated census'!$A$4:$F$471,6,FALSE)</f>
        <v>1371350</v>
      </c>
      <c r="Q96">
        <f>VLOOKUP(A96,'[1]Aggregated census'!$A$4:$G$471,7,FALSE)</f>
        <v>1344703</v>
      </c>
      <c r="R96">
        <f>VLOOKUP(A96,'[1]Aggregated census'!$A$4:$H$471,8,FALSE)</f>
        <v>1038381</v>
      </c>
      <c r="S96">
        <v>1008565</v>
      </c>
      <c r="T96">
        <f>VLOOKUP(A96,'[1]Aggregated census'!$A$4:$L$471,12,FALSE)</f>
        <v>9445622</v>
      </c>
      <c r="U96" s="2">
        <f t="shared" si="4"/>
        <v>0</v>
      </c>
      <c r="V96" s="2">
        <f t="shared" si="4"/>
        <v>0</v>
      </c>
      <c r="W96" s="2">
        <f t="shared" si="4"/>
        <v>0</v>
      </c>
      <c r="X96" s="2">
        <f t="shared" si="3"/>
        <v>0</v>
      </c>
      <c r="Y96" s="2">
        <f t="shared" si="3"/>
        <v>0</v>
      </c>
      <c r="Z96" s="3">
        <f t="shared" si="3"/>
        <v>9.6675622795516925E-6</v>
      </c>
      <c r="AA96" s="4">
        <f t="shared" si="3"/>
        <v>1.0497110405525525E-4</v>
      </c>
      <c r="AB96" s="4">
        <f t="shared" si="6"/>
        <v>1.2195545155741078E-3</v>
      </c>
      <c r="AC96" s="3">
        <f t="shared" si="5"/>
        <v>1.3021905809908549E-4</v>
      </c>
    </row>
    <row r="97" spans="1:29" x14ac:dyDescent="0.2">
      <c r="A97" s="1" t="s">
        <v>109</v>
      </c>
      <c r="B97">
        <v>0</v>
      </c>
      <c r="C97">
        <v>0</v>
      </c>
      <c r="D97">
        <v>0</v>
      </c>
      <c r="E97">
        <v>0</v>
      </c>
      <c r="F97">
        <v>17</v>
      </c>
      <c r="G97">
        <v>42</v>
      </c>
      <c r="H97">
        <v>113</v>
      </c>
      <c r="I97">
        <v>1151</v>
      </c>
      <c r="J97">
        <v>0</v>
      </c>
      <c r="K97">
        <v>1323</v>
      </c>
      <c r="L97">
        <f>VLOOKUP(A97,'[1]Aggregated census'!$A$4:$B$471,2,FALSE)</f>
        <v>665052</v>
      </c>
      <c r="M97">
        <f>VLOOKUP(A97,'[1]Aggregated census'!$A$4:$C$471,3,FALSE)</f>
        <v>1366969</v>
      </c>
      <c r="N97">
        <f>VLOOKUP(A97,'[1]Aggregated census'!$A$4:$D$471,4,FALSE)</f>
        <v>1391038</v>
      </c>
      <c r="O97">
        <f>VLOOKUP(A97,'[1]Aggregated census'!$A$4:$E$471,5,FALSE)</f>
        <v>1316862</v>
      </c>
      <c r="P97">
        <f>VLOOKUP(A97,'[1]Aggregated census'!$A$4:$F$471,6,FALSE)</f>
        <v>1359437</v>
      </c>
      <c r="Q97">
        <f>VLOOKUP(A97,'[1]Aggregated census'!$A$4:$G$471,7,FALSE)</f>
        <v>1358228</v>
      </c>
      <c r="R97">
        <f>VLOOKUP(A97,'[1]Aggregated census'!$A$4:$H$471,8,FALSE)</f>
        <v>1071918</v>
      </c>
      <c r="S97">
        <v>1056254</v>
      </c>
      <c r="T97">
        <f>VLOOKUP(A97,'[1]Aggregated census'!$A$4:$L$471,12,FALSE)</f>
        <v>9585551</v>
      </c>
      <c r="U97" s="2">
        <f t="shared" si="4"/>
        <v>0</v>
      </c>
      <c r="V97" s="2">
        <f t="shared" si="4"/>
        <v>0</v>
      </c>
      <c r="W97" s="2">
        <f t="shared" si="4"/>
        <v>0</v>
      </c>
      <c r="X97" s="2">
        <f t="shared" si="3"/>
        <v>0</v>
      </c>
      <c r="Y97" s="3">
        <f t="shared" si="3"/>
        <v>1.2505176775385692E-5</v>
      </c>
      <c r="Z97" s="3">
        <f t="shared" si="3"/>
        <v>3.0922643326451816E-5</v>
      </c>
      <c r="AA97" s="4">
        <f t="shared" si="3"/>
        <v>1.0541851149061775E-4</v>
      </c>
      <c r="AB97" s="4">
        <f t="shared" si="6"/>
        <v>1.2525396353528602E-3</v>
      </c>
      <c r="AC97" s="3">
        <f t="shared" si="5"/>
        <v>1.3802023483052773E-4</v>
      </c>
    </row>
    <row r="98" spans="1:29" x14ac:dyDescent="0.2">
      <c r="A98" s="1" t="s">
        <v>110</v>
      </c>
      <c r="B98">
        <v>0</v>
      </c>
      <c r="C98">
        <v>0</v>
      </c>
      <c r="D98">
        <v>0</v>
      </c>
      <c r="E98">
        <v>0</v>
      </c>
      <c r="F98">
        <v>14</v>
      </c>
      <c r="G98">
        <v>47</v>
      </c>
      <c r="H98">
        <v>187</v>
      </c>
      <c r="I98">
        <v>1133</v>
      </c>
      <c r="J98">
        <v>0</v>
      </c>
      <c r="K98">
        <v>1381</v>
      </c>
      <c r="L98">
        <f>VLOOKUP(A98,'[1]Aggregated census'!$A$4:$B$471,2,FALSE)</f>
        <v>645268</v>
      </c>
      <c r="M98">
        <f>VLOOKUP(A98,'[1]Aggregated census'!$A$4:$C$471,3,FALSE)</f>
        <v>1345697</v>
      </c>
      <c r="N98">
        <f>VLOOKUP(A98,'[1]Aggregated census'!$A$4:$D$471,4,FALSE)</f>
        <v>1362562</v>
      </c>
      <c r="O98">
        <f>VLOOKUP(A98,'[1]Aggregated census'!$A$4:$E$471,5,FALSE)</f>
        <v>1304055</v>
      </c>
      <c r="P98">
        <f>VLOOKUP(A98,'[1]Aggregated census'!$A$4:$F$471,6,FALSE)</f>
        <v>1332067</v>
      </c>
      <c r="Q98">
        <f>VLOOKUP(A98,'[1]Aggregated census'!$A$4:$G$471,7,FALSE)</f>
        <v>1336867</v>
      </c>
      <c r="R98">
        <f>VLOOKUP(A98,'[1]Aggregated census'!$A$4:$H$471,8,FALSE)</f>
        <v>1076568</v>
      </c>
      <c r="S98">
        <v>1068679</v>
      </c>
      <c r="T98">
        <f>VLOOKUP(A98,'[1]Aggregated census'!$A$4:$L$471,12,FALSE)</f>
        <v>9474797</v>
      </c>
      <c r="U98" s="2">
        <f t="shared" si="4"/>
        <v>0</v>
      </c>
      <c r="V98" s="2">
        <f t="shared" si="4"/>
        <v>0</v>
      </c>
      <c r="W98" s="2">
        <f t="shared" si="4"/>
        <v>0</v>
      </c>
      <c r="X98" s="2">
        <f t="shared" si="3"/>
        <v>0</v>
      </c>
      <c r="Y98" s="3">
        <f t="shared" si="3"/>
        <v>1.050998185526704E-5</v>
      </c>
      <c r="Z98" s="3">
        <f t="shared" si="3"/>
        <v>3.5156825622892929E-5</v>
      </c>
      <c r="AA98" s="4">
        <f t="shared" si="3"/>
        <v>1.7370012855667268E-4</v>
      </c>
      <c r="AB98" s="4">
        <f t="shared" si="6"/>
        <v>1.2922495903821447E-3</v>
      </c>
      <c r="AC98" s="3">
        <f t="shared" si="5"/>
        <v>1.4575510166603043E-4</v>
      </c>
    </row>
    <row r="99" spans="1:29" x14ac:dyDescent="0.2">
      <c r="A99" s="1" t="s">
        <v>111</v>
      </c>
      <c r="B99">
        <v>0</v>
      </c>
      <c r="C99">
        <v>0</v>
      </c>
      <c r="D99">
        <v>0</v>
      </c>
      <c r="E99">
        <v>0</v>
      </c>
      <c r="F99">
        <v>0</v>
      </c>
      <c r="G99">
        <v>11</v>
      </c>
      <c r="H99">
        <v>162</v>
      </c>
      <c r="I99">
        <v>1159</v>
      </c>
      <c r="J99">
        <v>0</v>
      </c>
      <c r="K99">
        <v>1332</v>
      </c>
      <c r="L99">
        <f>VLOOKUP(A99,'[1]Aggregated census'!$A$4:$B$471,2,FALSE)</f>
        <v>641894</v>
      </c>
      <c r="M99">
        <f>VLOOKUP(A99,'[1]Aggregated census'!$A$4:$C$471,3,FALSE)</f>
        <v>1358091</v>
      </c>
      <c r="N99">
        <f>VLOOKUP(A99,'[1]Aggregated census'!$A$4:$D$471,4,FALSE)</f>
        <v>1375547</v>
      </c>
      <c r="O99">
        <f>VLOOKUP(A99,'[1]Aggregated census'!$A$4:$E$471,5,FALSE)</f>
        <v>1319661</v>
      </c>
      <c r="P99">
        <f>VLOOKUP(A99,'[1]Aggregated census'!$A$4:$F$471,6,FALSE)</f>
        <v>1331546</v>
      </c>
      <c r="Q99">
        <f>VLOOKUP(A99,'[1]Aggregated census'!$A$4:$G$471,7,FALSE)</f>
        <v>1347228</v>
      </c>
      <c r="R99">
        <f>VLOOKUP(A99,'[1]Aggregated census'!$A$4:$H$471,8,FALSE)</f>
        <v>1114058</v>
      </c>
      <c r="S99">
        <v>1136720</v>
      </c>
      <c r="T99">
        <f>VLOOKUP(A99,'[1]Aggregated census'!$A$4:$L$471,12,FALSE)</f>
        <v>9623756</v>
      </c>
      <c r="U99" s="2">
        <f t="shared" si="4"/>
        <v>0</v>
      </c>
      <c r="V99" s="2">
        <f t="shared" si="4"/>
        <v>0</v>
      </c>
      <c r="W99" s="2">
        <f t="shared" si="4"/>
        <v>0</v>
      </c>
      <c r="X99" s="2">
        <f t="shared" si="3"/>
        <v>0</v>
      </c>
      <c r="Y99" s="2">
        <f t="shared" si="3"/>
        <v>0</v>
      </c>
      <c r="Z99" s="3">
        <f t="shared" si="3"/>
        <v>8.1649134370722696E-6</v>
      </c>
      <c r="AA99" s="4">
        <f t="shared" si="3"/>
        <v>1.4541433210838215E-4</v>
      </c>
      <c r="AB99" s="4">
        <f t="shared" si="6"/>
        <v>1.1717925258638892E-3</v>
      </c>
      <c r="AC99" s="3">
        <f t="shared" si="5"/>
        <v>1.384074991094953E-4</v>
      </c>
    </row>
    <row r="100" spans="1:29" x14ac:dyDescent="0.2">
      <c r="A100" s="1" t="s">
        <v>112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10</v>
      </c>
      <c r="H100">
        <v>192</v>
      </c>
      <c r="I100">
        <v>1068</v>
      </c>
      <c r="J100">
        <v>0</v>
      </c>
      <c r="K100">
        <v>1270</v>
      </c>
      <c r="L100">
        <f>VLOOKUP(A100,'[1]Aggregated census'!$A$4:$B$471,2,FALSE)</f>
        <v>632612</v>
      </c>
      <c r="M100">
        <f>VLOOKUP(A100,'[1]Aggregated census'!$A$4:$C$471,3,FALSE)</f>
        <v>1346392</v>
      </c>
      <c r="N100">
        <f>VLOOKUP(A100,'[1]Aggregated census'!$A$4:$D$471,4,FALSE)</f>
        <v>1362912</v>
      </c>
      <c r="O100">
        <f>VLOOKUP(A100,'[1]Aggregated census'!$A$4:$E$471,5,FALSE)</f>
        <v>1316625</v>
      </c>
      <c r="P100">
        <f>VLOOKUP(A100,'[1]Aggregated census'!$A$4:$F$471,6,FALSE)</f>
        <v>1310528</v>
      </c>
      <c r="Q100">
        <f>VLOOKUP(A100,'[1]Aggregated census'!$A$4:$G$471,7,FALSE)</f>
        <v>1329934</v>
      </c>
      <c r="R100">
        <f>VLOOKUP(A100,'[1]Aggregated census'!$A$4:$H$471,8,FALSE)</f>
        <v>1114617</v>
      </c>
      <c r="S100">
        <v>1157854</v>
      </c>
      <c r="T100">
        <f>VLOOKUP(A100,'[1]Aggregated census'!$A$4:$L$471,12,FALSE)</f>
        <v>9573475</v>
      </c>
      <c r="U100" s="2">
        <f t="shared" si="4"/>
        <v>0</v>
      </c>
      <c r="V100" s="2">
        <f t="shared" si="4"/>
        <v>0</v>
      </c>
      <c r="W100" s="2">
        <f t="shared" si="4"/>
        <v>0</v>
      </c>
      <c r="X100" s="2">
        <f t="shared" si="3"/>
        <v>0</v>
      </c>
      <c r="Y100" s="2">
        <f t="shared" si="3"/>
        <v>0</v>
      </c>
      <c r="Z100" s="3">
        <f t="shared" si="3"/>
        <v>7.5191701242317291E-6</v>
      </c>
      <c r="AA100" s="4">
        <f t="shared" si="3"/>
        <v>1.7225647913139669E-4</v>
      </c>
      <c r="AB100" s="4">
        <f t="shared" si="6"/>
        <v>1.0968567712336789E-3</v>
      </c>
      <c r="AC100" s="3">
        <f t="shared" si="5"/>
        <v>1.3265820404816434E-4</v>
      </c>
    </row>
    <row r="101" spans="1:29" x14ac:dyDescent="0.2">
      <c r="A101" s="1" t="s">
        <v>113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20</v>
      </c>
      <c r="H101">
        <v>149</v>
      </c>
      <c r="I101">
        <v>1117</v>
      </c>
      <c r="J101">
        <v>0</v>
      </c>
      <c r="K101">
        <v>1286</v>
      </c>
      <c r="L101">
        <f>VLOOKUP(A101,'[1]Aggregated census'!$A$4:$B$471,2,FALSE)</f>
        <v>617664</v>
      </c>
      <c r="M101">
        <f>VLOOKUP(A101,'[1]Aggregated census'!$A$4:$C$471,3,FALSE)</f>
        <v>1325874</v>
      </c>
      <c r="N101">
        <f>VLOOKUP(A101,'[1]Aggregated census'!$A$4:$D$471,4,FALSE)</f>
        <v>1347925</v>
      </c>
      <c r="O101">
        <f>VLOOKUP(A101,'[1]Aggregated census'!$A$4:$E$471,5,FALSE)</f>
        <v>1321481</v>
      </c>
      <c r="P101">
        <f>VLOOKUP(A101,'[1]Aggregated census'!$A$4:$F$471,6,FALSE)</f>
        <v>1297645</v>
      </c>
      <c r="Q101">
        <f>VLOOKUP(A101,'[1]Aggregated census'!$A$4:$G$471,7,FALSE)</f>
        <v>1325380</v>
      </c>
      <c r="R101">
        <f>VLOOKUP(A101,'[1]Aggregated census'!$A$4:$H$471,8,FALSE)</f>
        <v>1138440</v>
      </c>
      <c r="S101">
        <v>1204952</v>
      </c>
      <c r="T101">
        <f>VLOOKUP(A101,'[1]Aggregated census'!$A$4:$L$471,12,FALSE)</f>
        <v>9579361</v>
      </c>
      <c r="U101" s="2">
        <f t="shared" si="4"/>
        <v>0</v>
      </c>
      <c r="V101" s="2">
        <f t="shared" si="4"/>
        <v>0</v>
      </c>
      <c r="W101" s="2">
        <f t="shared" si="4"/>
        <v>0</v>
      </c>
      <c r="X101" s="2">
        <f t="shared" si="3"/>
        <v>0</v>
      </c>
      <c r="Y101" s="2">
        <f t="shared" si="3"/>
        <v>0</v>
      </c>
      <c r="Z101" s="3">
        <f t="shared" si="3"/>
        <v>1.5090011921109417E-5</v>
      </c>
      <c r="AA101" s="4">
        <f t="shared" si="3"/>
        <v>1.3088085450265277E-4</v>
      </c>
      <c r="AB101" s="4">
        <f t="shared" si="6"/>
        <v>1.0672624303706703E-3</v>
      </c>
      <c r="AC101" s="3">
        <f t="shared" si="5"/>
        <v>1.3424695029240469E-4</v>
      </c>
    </row>
    <row r="102" spans="1:29" x14ac:dyDescent="0.2">
      <c r="A102" s="1" t="s">
        <v>114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105</v>
      </c>
      <c r="J102">
        <v>0</v>
      </c>
      <c r="K102">
        <v>105</v>
      </c>
      <c r="L102">
        <f>VLOOKUP(A102,'[1]Aggregated census'!$A$4:$B$471,2,FALSE)</f>
        <v>86681</v>
      </c>
      <c r="M102">
        <f>VLOOKUP(A102,'[1]Aggregated census'!$A$4:$C$471,3,FALSE)</f>
        <v>154047</v>
      </c>
      <c r="N102">
        <f>VLOOKUP(A102,'[1]Aggregated census'!$A$4:$D$471,4,FALSE)</f>
        <v>174733</v>
      </c>
      <c r="O102">
        <f>VLOOKUP(A102,'[1]Aggregated census'!$A$4:$E$471,5,FALSE)</f>
        <v>183514</v>
      </c>
      <c r="P102">
        <f>VLOOKUP(A102,'[1]Aggregated census'!$A$4:$F$471,6,FALSE)</f>
        <v>175701</v>
      </c>
      <c r="Q102">
        <f>VLOOKUP(A102,'[1]Aggregated census'!$A$4:$G$471,7,FALSE)</f>
        <v>180058</v>
      </c>
      <c r="R102">
        <f>VLOOKUP(A102,'[1]Aggregated census'!$A$4:$H$471,8,FALSE)</f>
        <v>147015</v>
      </c>
      <c r="S102">
        <v>180645</v>
      </c>
      <c r="T102">
        <f>VLOOKUP(A102,'[1]Aggregated census'!$A$4:$L$471,12,FALSE)</f>
        <v>1280241</v>
      </c>
      <c r="U102" s="2">
        <f t="shared" si="4"/>
        <v>0</v>
      </c>
      <c r="V102" s="2">
        <f t="shared" si="4"/>
        <v>0</v>
      </c>
      <c r="W102" s="2">
        <f t="shared" si="4"/>
        <v>0</v>
      </c>
      <c r="X102" s="2">
        <f t="shared" si="3"/>
        <v>0</v>
      </c>
      <c r="Y102" s="2">
        <f t="shared" si="3"/>
        <v>0</v>
      </c>
      <c r="Z102" s="2">
        <f t="shared" si="3"/>
        <v>0</v>
      </c>
      <c r="AA102" s="2">
        <f t="shared" ref="AA102:AA165" si="7">H102/R102</f>
        <v>0</v>
      </c>
      <c r="AB102" s="4">
        <f t="shared" si="6"/>
        <v>5.8125051897367768E-4</v>
      </c>
      <c r="AC102" s="3">
        <f t="shared" si="5"/>
        <v>8.2015807961157309E-5</v>
      </c>
    </row>
    <row r="103" spans="1:29" x14ac:dyDescent="0.2">
      <c r="A103" s="1" t="s">
        <v>115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141</v>
      </c>
      <c r="J103">
        <v>0</v>
      </c>
      <c r="K103">
        <v>141</v>
      </c>
      <c r="L103">
        <f>VLOOKUP(A103,'[1]Aggregated census'!$A$4:$B$471,2,FALSE)</f>
        <v>86252</v>
      </c>
      <c r="M103">
        <f>VLOOKUP(A103,'[1]Aggregated census'!$A$4:$C$471,3,FALSE)</f>
        <v>162175</v>
      </c>
      <c r="N103">
        <f>VLOOKUP(A103,'[1]Aggregated census'!$A$4:$D$471,4,FALSE)</f>
        <v>180941</v>
      </c>
      <c r="O103">
        <f>VLOOKUP(A103,'[1]Aggregated census'!$A$4:$E$471,5,FALSE)</f>
        <v>179787</v>
      </c>
      <c r="P103">
        <f>VLOOKUP(A103,'[1]Aggregated census'!$A$4:$F$471,6,FALSE)</f>
        <v>179139</v>
      </c>
      <c r="Q103">
        <f>VLOOKUP(A103,'[1]Aggregated census'!$A$4:$G$471,7,FALSE)</f>
        <v>194287</v>
      </c>
      <c r="R103">
        <f>VLOOKUP(A103,'[1]Aggregated census'!$A$4:$H$471,8,FALSE)</f>
        <v>165166</v>
      </c>
      <c r="S103">
        <v>185910</v>
      </c>
      <c r="T103">
        <f>VLOOKUP(A103,'[1]Aggregated census'!$A$4:$L$471,12,FALSE)</f>
        <v>1333591</v>
      </c>
      <c r="U103" s="2">
        <f t="shared" si="4"/>
        <v>0</v>
      </c>
      <c r="V103" s="2">
        <f t="shared" si="4"/>
        <v>0</v>
      </c>
      <c r="W103" s="2">
        <f t="shared" si="4"/>
        <v>0</v>
      </c>
      <c r="X103" s="2">
        <f t="shared" si="4"/>
        <v>0</v>
      </c>
      <c r="Y103" s="2">
        <f t="shared" si="4"/>
        <v>0</v>
      </c>
      <c r="Z103" s="2">
        <f t="shared" si="4"/>
        <v>0</v>
      </c>
      <c r="AA103" s="2">
        <f t="shared" si="7"/>
        <v>0</v>
      </c>
      <c r="AB103" s="4">
        <f t="shared" si="6"/>
        <v>7.5843149911247374E-4</v>
      </c>
      <c r="AC103" s="3">
        <f t="shared" si="5"/>
        <v>1.0572956776103018E-4</v>
      </c>
    </row>
    <row r="104" spans="1:29" x14ac:dyDescent="0.2">
      <c r="A104" s="1" t="s">
        <v>116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193</v>
      </c>
      <c r="J104">
        <v>0</v>
      </c>
      <c r="K104">
        <v>193</v>
      </c>
      <c r="L104">
        <f>VLOOKUP(A104,'[1]Aggregated census'!$A$4:$B$471,2,FALSE)</f>
        <v>87274</v>
      </c>
      <c r="M104">
        <f>VLOOKUP(A104,'[1]Aggregated census'!$A$4:$C$471,3,FALSE)</f>
        <v>163362</v>
      </c>
      <c r="N104">
        <f>VLOOKUP(A104,'[1]Aggregated census'!$A$4:$D$471,4,FALSE)</f>
        <v>181829</v>
      </c>
      <c r="O104">
        <f>VLOOKUP(A104,'[1]Aggregated census'!$A$4:$E$471,5,FALSE)</f>
        <v>183271</v>
      </c>
      <c r="P104">
        <f>VLOOKUP(A104,'[1]Aggregated census'!$A$4:$F$471,6,FALSE)</f>
        <v>177678</v>
      </c>
      <c r="Q104">
        <f>VLOOKUP(A104,'[1]Aggregated census'!$A$4:$G$471,7,FALSE)</f>
        <v>192702</v>
      </c>
      <c r="R104">
        <f>VLOOKUP(A104,'[1]Aggregated census'!$A$4:$H$471,8,FALSE)</f>
        <v>170626</v>
      </c>
      <c r="S104">
        <v>191820</v>
      </c>
      <c r="T104">
        <f>VLOOKUP(A104,'[1]Aggregated census'!$A$4:$L$471,12,FALSE)</f>
        <v>1346554</v>
      </c>
      <c r="U104" s="2">
        <f t="shared" ref="U104:Z146" si="8">B104/L104</f>
        <v>0</v>
      </c>
      <c r="V104" s="2">
        <f t="shared" si="8"/>
        <v>0</v>
      </c>
      <c r="W104" s="2">
        <f t="shared" si="8"/>
        <v>0</v>
      </c>
      <c r="X104" s="2">
        <f t="shared" si="8"/>
        <v>0</v>
      </c>
      <c r="Y104" s="2">
        <f t="shared" si="8"/>
        <v>0</v>
      </c>
      <c r="Z104" s="2">
        <f t="shared" si="8"/>
        <v>0</v>
      </c>
      <c r="AA104" s="2">
        <f t="shared" si="7"/>
        <v>0</v>
      </c>
      <c r="AB104" s="4">
        <f t="shared" si="6"/>
        <v>1.0061516004587635E-3</v>
      </c>
      <c r="AC104" s="3">
        <f t="shared" si="5"/>
        <v>1.4332882305499817E-4</v>
      </c>
    </row>
    <row r="105" spans="1:29" x14ac:dyDescent="0.2">
      <c r="A105" s="1" t="s">
        <v>117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270</v>
      </c>
      <c r="J105">
        <v>0</v>
      </c>
      <c r="K105">
        <v>270</v>
      </c>
      <c r="L105">
        <f>VLOOKUP(A105,'[1]Aggregated census'!$A$4:$B$471,2,FALSE)</f>
        <v>88388</v>
      </c>
      <c r="M105">
        <f>VLOOKUP(A105,'[1]Aggregated census'!$A$4:$C$471,3,FALSE)</f>
        <v>163161</v>
      </c>
      <c r="N105">
        <f>VLOOKUP(A105,'[1]Aggregated census'!$A$4:$D$471,4,FALSE)</f>
        <v>182442</v>
      </c>
      <c r="O105">
        <f>VLOOKUP(A105,'[1]Aggregated census'!$A$4:$E$471,5,FALSE)</f>
        <v>188611</v>
      </c>
      <c r="P105">
        <f>VLOOKUP(A105,'[1]Aggregated census'!$A$4:$F$471,6,FALSE)</f>
        <v>176125</v>
      </c>
      <c r="Q105">
        <f>VLOOKUP(A105,'[1]Aggregated census'!$A$4:$G$471,7,FALSE)</f>
        <v>191608</v>
      </c>
      <c r="R105">
        <f>VLOOKUP(A105,'[1]Aggregated census'!$A$4:$H$471,8,FALSE)</f>
        <v>174620</v>
      </c>
      <c r="S105">
        <v>197109</v>
      </c>
      <c r="T105">
        <f>VLOOKUP(A105,'[1]Aggregated census'!$A$4:$L$471,12,FALSE)</f>
        <v>1362730</v>
      </c>
      <c r="U105" s="2">
        <f t="shared" si="8"/>
        <v>0</v>
      </c>
      <c r="V105" s="2">
        <f t="shared" si="8"/>
        <v>0</v>
      </c>
      <c r="W105" s="2">
        <f t="shared" si="8"/>
        <v>0</v>
      </c>
      <c r="X105" s="2">
        <f t="shared" si="8"/>
        <v>0</v>
      </c>
      <c r="Y105" s="2">
        <f t="shared" si="8"/>
        <v>0</v>
      </c>
      <c r="Z105" s="2">
        <f t="shared" si="8"/>
        <v>0</v>
      </c>
      <c r="AA105" s="2">
        <f t="shared" si="7"/>
        <v>0</v>
      </c>
      <c r="AB105" s="4">
        <f t="shared" si="6"/>
        <v>1.3698004657321584E-3</v>
      </c>
      <c r="AC105" s="3">
        <f t="shared" si="5"/>
        <v>1.9813169153097093E-4</v>
      </c>
    </row>
    <row r="106" spans="1:29" x14ac:dyDescent="0.2">
      <c r="A106" s="1" t="s">
        <v>118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319</v>
      </c>
      <c r="J106">
        <v>0</v>
      </c>
      <c r="K106">
        <v>319</v>
      </c>
      <c r="L106">
        <f>VLOOKUP(A106,'[1]Aggregated census'!$A$4:$B$471,2,FALSE)</f>
        <v>88925</v>
      </c>
      <c r="M106">
        <f>VLOOKUP(A106,'[1]Aggregated census'!$A$4:$C$471,3,FALSE)</f>
        <v>165871</v>
      </c>
      <c r="N106">
        <f>VLOOKUP(A106,'[1]Aggregated census'!$A$4:$D$471,4,FALSE)</f>
        <v>182629</v>
      </c>
      <c r="O106">
        <f>VLOOKUP(A106,'[1]Aggregated census'!$A$4:$E$471,5,FALSE)</f>
        <v>192634</v>
      </c>
      <c r="P106">
        <f>VLOOKUP(A106,'[1]Aggregated census'!$A$4:$F$471,6,FALSE)</f>
        <v>174197</v>
      </c>
      <c r="Q106">
        <f>VLOOKUP(A106,'[1]Aggregated census'!$A$4:$G$471,7,FALSE)</f>
        <v>188485</v>
      </c>
      <c r="R106">
        <f>VLOOKUP(A106,'[1]Aggregated census'!$A$4:$H$471,8,FALSE)</f>
        <v>177111</v>
      </c>
      <c r="S106">
        <v>202208</v>
      </c>
      <c r="T106">
        <f>VLOOKUP(A106,'[1]Aggregated census'!$A$4:$L$471,12,FALSE)</f>
        <v>1376298</v>
      </c>
      <c r="U106" s="2">
        <f t="shared" si="8"/>
        <v>0</v>
      </c>
      <c r="V106" s="2">
        <f t="shared" si="8"/>
        <v>0</v>
      </c>
      <c r="W106" s="2">
        <f t="shared" si="8"/>
        <v>0</v>
      </c>
      <c r="X106" s="2">
        <f t="shared" si="8"/>
        <v>0</v>
      </c>
      <c r="Y106" s="2">
        <f t="shared" si="8"/>
        <v>0</v>
      </c>
      <c r="Z106" s="2">
        <f t="shared" si="8"/>
        <v>0</v>
      </c>
      <c r="AA106" s="2">
        <f t="shared" si="7"/>
        <v>0</v>
      </c>
      <c r="AB106" s="4">
        <f t="shared" si="6"/>
        <v>1.5775834783984808E-3</v>
      </c>
      <c r="AC106" s="3">
        <f t="shared" si="5"/>
        <v>2.3178119854857016E-4</v>
      </c>
    </row>
    <row r="107" spans="1:29" x14ac:dyDescent="0.2">
      <c r="A107" s="1" t="s">
        <v>119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286</v>
      </c>
      <c r="J107">
        <v>0</v>
      </c>
      <c r="K107">
        <v>286</v>
      </c>
      <c r="L107">
        <f>VLOOKUP(A107,'[1]Aggregated census'!$A$4:$B$471,2,FALSE)</f>
        <v>89518</v>
      </c>
      <c r="M107">
        <f>VLOOKUP(A107,'[1]Aggregated census'!$A$4:$C$471,3,FALSE)</f>
        <v>168001</v>
      </c>
      <c r="N107">
        <f>VLOOKUP(A107,'[1]Aggregated census'!$A$4:$D$471,4,FALSE)</f>
        <v>186079</v>
      </c>
      <c r="O107">
        <f>VLOOKUP(A107,'[1]Aggregated census'!$A$4:$E$471,5,FALSE)</f>
        <v>199122</v>
      </c>
      <c r="P107">
        <f>VLOOKUP(A107,'[1]Aggregated census'!$A$4:$F$471,6,FALSE)</f>
        <v>174281</v>
      </c>
      <c r="Q107">
        <f>VLOOKUP(A107,'[1]Aggregated census'!$A$4:$G$471,7,FALSE)</f>
        <v>184343</v>
      </c>
      <c r="R107">
        <f>VLOOKUP(A107,'[1]Aggregated census'!$A$4:$H$471,8,FALSE)</f>
        <v>177204</v>
      </c>
      <c r="S107">
        <v>212874</v>
      </c>
      <c r="T107">
        <f>VLOOKUP(A107,'[1]Aggregated census'!$A$4:$L$471,12,FALSE)</f>
        <v>1391072</v>
      </c>
      <c r="U107" s="2">
        <f t="shared" si="8"/>
        <v>0</v>
      </c>
      <c r="V107" s="2">
        <f t="shared" si="8"/>
        <v>0</v>
      </c>
      <c r="W107" s="2">
        <f t="shared" si="8"/>
        <v>0</v>
      </c>
      <c r="X107" s="2">
        <f t="shared" si="8"/>
        <v>0</v>
      </c>
      <c r="Y107" s="2">
        <f t="shared" si="8"/>
        <v>0</v>
      </c>
      <c r="Z107" s="2">
        <f t="shared" si="8"/>
        <v>0</v>
      </c>
      <c r="AA107" s="2">
        <f t="shared" si="7"/>
        <v>0</v>
      </c>
      <c r="AB107" s="4">
        <f t="shared" si="6"/>
        <v>1.3435177616806186E-3</v>
      </c>
      <c r="AC107" s="3">
        <f t="shared" si="5"/>
        <v>2.0559683467139011E-4</v>
      </c>
    </row>
    <row r="108" spans="1:29" x14ac:dyDescent="0.2">
      <c r="A108" s="1" t="s">
        <v>120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405</v>
      </c>
      <c r="J108">
        <v>0</v>
      </c>
      <c r="K108">
        <v>405</v>
      </c>
      <c r="L108">
        <f>VLOOKUP(A108,'[1]Aggregated census'!$A$4:$B$471,2,FALSE)</f>
        <v>91492</v>
      </c>
      <c r="M108">
        <f>VLOOKUP(A108,'[1]Aggregated census'!$A$4:$C$471,3,FALSE)</f>
        <v>168366</v>
      </c>
      <c r="N108">
        <f>VLOOKUP(A108,'[1]Aggregated census'!$A$4:$D$471,4,FALSE)</f>
        <v>184445</v>
      </c>
      <c r="O108">
        <f>VLOOKUP(A108,'[1]Aggregated census'!$A$4:$E$471,5,FALSE)</f>
        <v>204911</v>
      </c>
      <c r="P108">
        <f>VLOOKUP(A108,'[1]Aggregated census'!$A$4:$F$471,6,FALSE)</f>
        <v>175431</v>
      </c>
      <c r="Q108">
        <f>VLOOKUP(A108,'[1]Aggregated census'!$A$4:$G$471,7,FALSE)</f>
        <v>181559</v>
      </c>
      <c r="R108">
        <f>VLOOKUP(A108,'[1]Aggregated census'!$A$4:$H$471,8,FALSE)</f>
        <v>179123</v>
      </c>
      <c r="S108">
        <v>219912</v>
      </c>
      <c r="T108">
        <f>VLOOKUP(A108,'[1]Aggregated census'!$A$4:$L$471,12,FALSE)</f>
        <v>1406214</v>
      </c>
      <c r="U108" s="2">
        <f t="shared" si="8"/>
        <v>0</v>
      </c>
      <c r="V108" s="2">
        <f t="shared" si="8"/>
        <v>0</v>
      </c>
      <c r="W108" s="2">
        <f t="shared" si="8"/>
        <v>0</v>
      </c>
      <c r="X108" s="2">
        <f t="shared" si="8"/>
        <v>0</v>
      </c>
      <c r="Y108" s="2">
        <f t="shared" si="8"/>
        <v>0</v>
      </c>
      <c r="Z108" s="2">
        <f t="shared" si="8"/>
        <v>0</v>
      </c>
      <c r="AA108" s="2">
        <f t="shared" si="7"/>
        <v>0</v>
      </c>
      <c r="AB108" s="4">
        <f t="shared" si="6"/>
        <v>1.8416457492087745E-3</v>
      </c>
      <c r="AC108" s="3">
        <f t="shared" si="5"/>
        <v>2.8800737298874851E-4</v>
      </c>
    </row>
    <row r="109" spans="1:29" x14ac:dyDescent="0.2">
      <c r="A109" s="1" t="s">
        <v>121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348</v>
      </c>
      <c r="J109">
        <v>0</v>
      </c>
      <c r="K109">
        <v>348</v>
      </c>
      <c r="L109">
        <f>VLOOKUP(A109,'[1]Aggregated census'!$A$4:$B$471,2,FALSE)</f>
        <v>92159</v>
      </c>
      <c r="M109">
        <f>VLOOKUP(A109,'[1]Aggregated census'!$A$4:$C$471,3,FALSE)</f>
        <v>167989</v>
      </c>
      <c r="N109">
        <f>VLOOKUP(A109,'[1]Aggregated census'!$A$4:$D$471,4,FALSE)</f>
        <v>180209</v>
      </c>
      <c r="O109">
        <f>VLOOKUP(A109,'[1]Aggregated census'!$A$4:$E$471,5,FALSE)</f>
        <v>203188</v>
      </c>
      <c r="P109">
        <f>VLOOKUP(A109,'[1]Aggregated census'!$A$4:$F$471,6,FALSE)</f>
        <v>176254</v>
      </c>
      <c r="Q109">
        <f>VLOOKUP(A109,'[1]Aggregated census'!$A$4:$G$471,7,FALSE)</f>
        <v>181785</v>
      </c>
      <c r="R109">
        <f>VLOOKUP(A109,'[1]Aggregated census'!$A$4:$H$471,8,FALSE)</f>
        <v>184037</v>
      </c>
      <c r="S109">
        <v>228154</v>
      </c>
      <c r="T109">
        <f>VLOOKUP(A109,'[1]Aggregated census'!$A$4:$L$471,12,FALSE)</f>
        <v>1413673</v>
      </c>
      <c r="U109" s="2">
        <f t="shared" si="8"/>
        <v>0</v>
      </c>
      <c r="V109" s="2">
        <f t="shared" si="8"/>
        <v>0</v>
      </c>
      <c r="W109" s="2">
        <f t="shared" si="8"/>
        <v>0</v>
      </c>
      <c r="X109" s="2">
        <f t="shared" si="8"/>
        <v>0</v>
      </c>
      <c r="Y109" s="2">
        <f t="shared" si="8"/>
        <v>0</v>
      </c>
      <c r="Z109" s="2">
        <f t="shared" si="8"/>
        <v>0</v>
      </c>
      <c r="AA109" s="2">
        <f t="shared" si="7"/>
        <v>0</v>
      </c>
      <c r="AB109" s="4">
        <f t="shared" si="6"/>
        <v>1.5252855527406928E-3</v>
      </c>
      <c r="AC109" s="3">
        <f t="shared" si="5"/>
        <v>2.4616725367181802E-4</v>
      </c>
    </row>
    <row r="110" spans="1:29" x14ac:dyDescent="0.2">
      <c r="A110" s="1" t="s">
        <v>122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458</v>
      </c>
      <c r="J110">
        <v>0</v>
      </c>
      <c r="K110">
        <v>458</v>
      </c>
      <c r="L110">
        <f>VLOOKUP(A110,'[1]Aggregated census'!$A$4:$B$471,2,FALSE)</f>
        <v>91415</v>
      </c>
      <c r="M110">
        <f>VLOOKUP(A110,'[1]Aggregated census'!$A$4:$C$471,3,FALSE)</f>
        <v>168645</v>
      </c>
      <c r="N110">
        <f>VLOOKUP(A110,'[1]Aggregated census'!$A$4:$D$471,4,FALSE)</f>
        <v>177281</v>
      </c>
      <c r="O110">
        <f>VLOOKUP(A110,'[1]Aggregated census'!$A$4:$E$471,5,FALSE)</f>
        <v>205399</v>
      </c>
      <c r="P110">
        <f>VLOOKUP(A110,'[1]Aggregated census'!$A$4:$F$471,6,FALSE)</f>
        <v>177405</v>
      </c>
      <c r="Q110">
        <f>VLOOKUP(A110,'[1]Aggregated census'!$A$4:$G$471,7,FALSE)</f>
        <v>179754</v>
      </c>
      <c r="R110">
        <f>VLOOKUP(A110,'[1]Aggregated census'!$A$4:$H$471,8,FALSE)</f>
        <v>183615</v>
      </c>
      <c r="S110">
        <v>238132</v>
      </c>
      <c r="T110">
        <f>VLOOKUP(A110,'[1]Aggregated census'!$A$4:$L$471,12,FALSE)</f>
        <v>1421646</v>
      </c>
      <c r="U110" s="2">
        <f t="shared" si="8"/>
        <v>0</v>
      </c>
      <c r="V110" s="2">
        <f t="shared" si="8"/>
        <v>0</v>
      </c>
      <c r="W110" s="2">
        <f t="shared" si="8"/>
        <v>0</v>
      </c>
      <c r="X110" s="2">
        <f t="shared" si="8"/>
        <v>0</v>
      </c>
      <c r="Y110" s="2">
        <f t="shared" si="8"/>
        <v>0</v>
      </c>
      <c r="Z110" s="2">
        <f t="shared" si="8"/>
        <v>0</v>
      </c>
      <c r="AA110" s="2">
        <f t="shared" si="7"/>
        <v>0</v>
      </c>
      <c r="AB110" s="4">
        <f t="shared" si="6"/>
        <v>1.9233030420103135E-3</v>
      </c>
      <c r="AC110" s="3">
        <f t="shared" si="5"/>
        <v>3.2216177585699959E-4</v>
      </c>
    </row>
    <row r="111" spans="1:29" x14ac:dyDescent="0.2">
      <c r="A111" s="1" t="s">
        <v>123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10</v>
      </c>
      <c r="J111">
        <v>0</v>
      </c>
      <c r="K111">
        <v>10</v>
      </c>
      <c r="L111">
        <f>VLOOKUP(A111,'[1]Aggregated census'!$A$4:$B$471,2,FALSE)</f>
        <v>118307</v>
      </c>
      <c r="M111">
        <f>VLOOKUP(A111,'[1]Aggregated census'!$A$4:$C$471,3,FALSE)</f>
        <v>219654</v>
      </c>
      <c r="N111">
        <f>VLOOKUP(A111,'[1]Aggregated census'!$A$4:$D$471,4,FALSE)</f>
        <v>226820</v>
      </c>
      <c r="O111">
        <f>VLOOKUP(A111,'[1]Aggregated census'!$A$4:$E$471,5,FALSE)</f>
        <v>198795</v>
      </c>
      <c r="P111">
        <f>VLOOKUP(A111,'[1]Aggregated census'!$A$4:$F$471,6,FALSE)</f>
        <v>190734</v>
      </c>
      <c r="Q111">
        <f>VLOOKUP(A111,'[1]Aggregated census'!$A$4:$G$471,7,FALSE)</f>
        <v>201627</v>
      </c>
      <c r="R111">
        <f>VLOOKUP(A111,'[1]Aggregated census'!$A$4:$H$471,8,FALSE)</f>
        <v>158522</v>
      </c>
      <c r="S111">
        <v>174378</v>
      </c>
      <c r="T111">
        <f>VLOOKUP(A111,'[1]Aggregated census'!$A$4:$L$471,12,FALSE)</f>
        <v>1488444</v>
      </c>
      <c r="U111" s="2">
        <f t="shared" si="8"/>
        <v>0</v>
      </c>
      <c r="V111" s="2">
        <f t="shared" si="8"/>
        <v>0</v>
      </c>
      <c r="W111" s="2">
        <f t="shared" si="8"/>
        <v>0</v>
      </c>
      <c r="X111" s="2">
        <f t="shared" si="8"/>
        <v>0</v>
      </c>
      <c r="Y111" s="2">
        <f t="shared" si="8"/>
        <v>0</v>
      </c>
      <c r="Z111" s="2">
        <f t="shared" si="8"/>
        <v>0</v>
      </c>
      <c r="AA111" s="2">
        <f t="shared" si="7"/>
        <v>0</v>
      </c>
      <c r="AB111" s="4">
        <f t="shared" si="6"/>
        <v>5.7346683641285024E-5</v>
      </c>
      <c r="AC111" s="3">
        <f t="shared" si="5"/>
        <v>6.7184254160720857E-6</v>
      </c>
    </row>
    <row r="112" spans="1:29" x14ac:dyDescent="0.2">
      <c r="A112" s="1" t="s">
        <v>124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78</v>
      </c>
      <c r="J112">
        <v>0</v>
      </c>
      <c r="K112">
        <v>78</v>
      </c>
      <c r="L112">
        <f>VLOOKUP(A112,'[1]Aggregated census'!$A$4:$B$471,2,FALSE)</f>
        <v>117532</v>
      </c>
      <c r="M112">
        <f>VLOOKUP(A112,'[1]Aggregated census'!$A$4:$C$471,3,FALSE)</f>
        <v>226987</v>
      </c>
      <c r="N112">
        <f>VLOOKUP(A112,'[1]Aggregated census'!$A$4:$D$471,4,FALSE)</f>
        <v>221153</v>
      </c>
      <c r="O112">
        <f>VLOOKUP(A112,'[1]Aggregated census'!$A$4:$E$471,5,FALSE)</f>
        <v>198674</v>
      </c>
      <c r="P112">
        <f>VLOOKUP(A112,'[1]Aggregated census'!$A$4:$F$471,6,FALSE)</f>
        <v>189622</v>
      </c>
      <c r="Q112">
        <f>VLOOKUP(A112,'[1]Aggregated census'!$A$4:$G$471,7,FALSE)</f>
        <v>203259</v>
      </c>
      <c r="R112">
        <f>VLOOKUP(A112,'[1]Aggregated census'!$A$4:$H$471,8,FALSE)</f>
        <v>165028</v>
      </c>
      <c r="S112">
        <v>177898</v>
      </c>
      <c r="T112">
        <f>VLOOKUP(A112,'[1]Aggregated census'!$A$4:$L$471,12,FALSE)</f>
        <v>1500717</v>
      </c>
      <c r="U112" s="2">
        <f t="shared" si="8"/>
        <v>0</v>
      </c>
      <c r="V112" s="2">
        <f t="shared" si="8"/>
        <v>0</v>
      </c>
      <c r="W112" s="2">
        <f t="shared" si="8"/>
        <v>0</v>
      </c>
      <c r="X112" s="2">
        <f t="shared" si="8"/>
        <v>0</v>
      </c>
      <c r="Y112" s="2">
        <f t="shared" si="8"/>
        <v>0</v>
      </c>
      <c r="Z112" s="2">
        <f t="shared" si="8"/>
        <v>0</v>
      </c>
      <c r="AA112" s="2">
        <f t="shared" si="7"/>
        <v>0</v>
      </c>
      <c r="AB112" s="4">
        <f t="shared" si="6"/>
        <v>4.3845349582344941E-4</v>
      </c>
      <c r="AC112" s="3">
        <f t="shared" si="5"/>
        <v>5.1975155875491513E-5</v>
      </c>
    </row>
    <row r="113" spans="1:29" x14ac:dyDescent="0.2">
      <c r="A113" s="1" t="s">
        <v>125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61</v>
      </c>
      <c r="J113">
        <v>0</v>
      </c>
      <c r="K113">
        <v>61</v>
      </c>
      <c r="L113">
        <f>VLOOKUP(A113,'[1]Aggregated census'!$A$4:$B$471,2,FALSE)</f>
        <v>117180</v>
      </c>
      <c r="M113">
        <f>VLOOKUP(A113,'[1]Aggregated census'!$A$4:$C$471,3,FALSE)</f>
        <v>229639</v>
      </c>
      <c r="N113">
        <f>VLOOKUP(A113,'[1]Aggregated census'!$A$4:$D$471,4,FALSE)</f>
        <v>221686</v>
      </c>
      <c r="O113">
        <f>VLOOKUP(A113,'[1]Aggregated census'!$A$4:$E$471,5,FALSE)</f>
        <v>202391</v>
      </c>
      <c r="P113">
        <f>VLOOKUP(A113,'[1]Aggregated census'!$A$4:$F$471,6,FALSE)</f>
        <v>189218</v>
      </c>
      <c r="Q113">
        <f>VLOOKUP(A113,'[1]Aggregated census'!$A$4:$G$471,7,FALSE)</f>
        <v>204927</v>
      </c>
      <c r="R113">
        <f>VLOOKUP(A113,'[1]Aggregated census'!$A$4:$H$471,8,FALSE)</f>
        <v>173307</v>
      </c>
      <c r="S113">
        <v>189291</v>
      </c>
      <c r="T113">
        <f>VLOOKUP(A113,'[1]Aggregated census'!$A$4:$L$471,12,FALSE)</f>
        <v>1527676</v>
      </c>
      <c r="U113" s="2">
        <f t="shared" si="8"/>
        <v>0</v>
      </c>
      <c r="V113" s="2">
        <f t="shared" si="8"/>
        <v>0</v>
      </c>
      <c r="W113" s="2">
        <f t="shared" si="8"/>
        <v>0</v>
      </c>
      <c r="X113" s="2">
        <f t="shared" si="8"/>
        <v>0</v>
      </c>
      <c r="Y113" s="2">
        <f t="shared" si="8"/>
        <v>0</v>
      </c>
      <c r="Z113" s="2">
        <f t="shared" si="8"/>
        <v>0</v>
      </c>
      <c r="AA113" s="2">
        <f t="shared" si="7"/>
        <v>0</v>
      </c>
      <c r="AB113" s="4">
        <f t="shared" si="6"/>
        <v>3.2225515212028043E-4</v>
      </c>
      <c r="AC113" s="3">
        <f t="shared" si="5"/>
        <v>3.9929932786795108E-5</v>
      </c>
    </row>
    <row r="114" spans="1:29" x14ac:dyDescent="0.2">
      <c r="A114" s="1" t="s">
        <v>126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46</v>
      </c>
      <c r="J114">
        <v>0</v>
      </c>
      <c r="K114">
        <v>46</v>
      </c>
      <c r="L114">
        <f>VLOOKUP(A114,'[1]Aggregated census'!$A$4:$B$471,2,FALSE)</f>
        <v>117812</v>
      </c>
      <c r="M114">
        <f>VLOOKUP(A114,'[1]Aggregated census'!$A$4:$C$471,3,FALSE)</f>
        <v>232267</v>
      </c>
      <c r="N114">
        <f>VLOOKUP(A114,'[1]Aggregated census'!$A$4:$D$471,4,FALSE)</f>
        <v>222797</v>
      </c>
      <c r="O114">
        <f>VLOOKUP(A114,'[1]Aggregated census'!$A$4:$E$471,5,FALSE)</f>
        <v>205102</v>
      </c>
      <c r="P114">
        <f>VLOOKUP(A114,'[1]Aggregated census'!$A$4:$F$471,6,FALSE)</f>
        <v>188376</v>
      </c>
      <c r="Q114">
        <f>VLOOKUP(A114,'[1]Aggregated census'!$A$4:$G$471,7,FALSE)</f>
        <v>202526</v>
      </c>
      <c r="R114">
        <f>VLOOKUP(A114,'[1]Aggregated census'!$A$4:$H$471,8,FALSE)</f>
        <v>176646</v>
      </c>
      <c r="S114">
        <v>192054</v>
      </c>
      <c r="T114">
        <f>VLOOKUP(A114,'[1]Aggregated census'!$A$4:$L$471,12,FALSE)</f>
        <v>1536377</v>
      </c>
      <c r="U114" s="2">
        <f t="shared" si="8"/>
        <v>0</v>
      </c>
      <c r="V114" s="2">
        <f t="shared" si="8"/>
        <v>0</v>
      </c>
      <c r="W114" s="2">
        <f t="shared" si="8"/>
        <v>0</v>
      </c>
      <c r="X114" s="2">
        <f t="shared" si="8"/>
        <v>0</v>
      </c>
      <c r="Y114" s="2">
        <f t="shared" si="8"/>
        <v>0</v>
      </c>
      <c r="Z114" s="2">
        <f t="shared" si="8"/>
        <v>0</v>
      </c>
      <c r="AA114" s="2">
        <f t="shared" si="7"/>
        <v>0</v>
      </c>
      <c r="AB114" s="4">
        <f t="shared" si="6"/>
        <v>2.3951596946692076E-4</v>
      </c>
      <c r="AC114" s="3">
        <f t="shared" si="5"/>
        <v>2.994056797257444E-5</v>
      </c>
    </row>
    <row r="115" spans="1:29" x14ac:dyDescent="0.2">
      <c r="A115" s="1" t="s">
        <v>127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106</v>
      </c>
      <c r="J115">
        <v>0</v>
      </c>
      <c r="K115">
        <v>106</v>
      </c>
      <c r="L115">
        <f>VLOOKUP(A115,'[1]Aggregated census'!$A$4:$B$471,2,FALSE)</f>
        <v>114508</v>
      </c>
      <c r="M115">
        <f>VLOOKUP(A115,'[1]Aggregated census'!$A$4:$C$471,3,FALSE)</f>
        <v>232327</v>
      </c>
      <c r="N115">
        <f>VLOOKUP(A115,'[1]Aggregated census'!$A$4:$D$471,4,FALSE)</f>
        <v>220128</v>
      </c>
      <c r="O115">
        <f>VLOOKUP(A115,'[1]Aggregated census'!$A$4:$E$471,5,FALSE)</f>
        <v>206253</v>
      </c>
      <c r="P115">
        <f>VLOOKUP(A115,'[1]Aggregated census'!$A$4:$F$471,6,FALSE)</f>
        <v>190133</v>
      </c>
      <c r="Q115">
        <f>VLOOKUP(A115,'[1]Aggregated census'!$A$4:$G$471,7,FALSE)</f>
        <v>201755</v>
      </c>
      <c r="R115">
        <f>VLOOKUP(A115,'[1]Aggregated census'!$A$4:$H$471,8,FALSE)</f>
        <v>183518</v>
      </c>
      <c r="S115">
        <v>200308</v>
      </c>
      <c r="T115">
        <f>VLOOKUP(A115,'[1]Aggregated census'!$A$4:$L$471,12,FALSE)</f>
        <v>1548501</v>
      </c>
      <c r="U115" s="2">
        <f t="shared" si="8"/>
        <v>0</v>
      </c>
      <c r="V115" s="2">
        <f t="shared" si="8"/>
        <v>0</v>
      </c>
      <c r="W115" s="2">
        <f t="shared" si="8"/>
        <v>0</v>
      </c>
      <c r="X115" s="2">
        <f t="shared" si="8"/>
        <v>0</v>
      </c>
      <c r="Y115" s="2">
        <f t="shared" si="8"/>
        <v>0</v>
      </c>
      <c r="Z115" s="2">
        <f t="shared" si="8"/>
        <v>0</v>
      </c>
      <c r="AA115" s="2">
        <f t="shared" si="7"/>
        <v>0</v>
      </c>
      <c r="AB115" s="4">
        <f t="shared" si="6"/>
        <v>5.2918505501527646E-4</v>
      </c>
      <c r="AC115" s="3">
        <f t="shared" si="5"/>
        <v>6.8453297737618512E-5</v>
      </c>
    </row>
    <row r="116" spans="1:29" x14ac:dyDescent="0.2">
      <c r="A116" s="1" t="s">
        <v>128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56</v>
      </c>
      <c r="J116">
        <v>0</v>
      </c>
      <c r="K116">
        <v>56</v>
      </c>
      <c r="L116">
        <f>VLOOKUP(A116,'[1]Aggregated census'!$A$4:$B$471,2,FALSE)</f>
        <v>101826</v>
      </c>
      <c r="M116">
        <f>VLOOKUP(A116,'[1]Aggregated census'!$A$4:$C$471,3,FALSE)</f>
        <v>215062</v>
      </c>
      <c r="N116">
        <f>VLOOKUP(A116,'[1]Aggregated census'!$A$4:$D$471,4,FALSE)</f>
        <v>196349</v>
      </c>
      <c r="O116">
        <f>VLOOKUP(A116,'[1]Aggregated census'!$A$4:$E$471,5,FALSE)</f>
        <v>192696</v>
      </c>
      <c r="P116">
        <f>VLOOKUP(A116,'[1]Aggregated census'!$A$4:$F$471,6,FALSE)</f>
        <v>180517</v>
      </c>
      <c r="Q116">
        <f>VLOOKUP(A116,'[1]Aggregated census'!$A$4:$G$471,7,FALSE)</f>
        <v>187041</v>
      </c>
      <c r="R116">
        <f>VLOOKUP(A116,'[1]Aggregated census'!$A$4:$H$471,8,FALSE)</f>
        <v>174865</v>
      </c>
      <c r="S116">
        <v>195304</v>
      </c>
      <c r="T116">
        <f>VLOOKUP(A116,'[1]Aggregated census'!$A$4:$L$471,12,FALSE)</f>
        <v>1444261</v>
      </c>
      <c r="U116" s="2">
        <f t="shared" si="8"/>
        <v>0</v>
      </c>
      <c r="V116" s="2">
        <f t="shared" si="8"/>
        <v>0</v>
      </c>
      <c r="W116" s="2">
        <f t="shared" si="8"/>
        <v>0</v>
      </c>
      <c r="X116" s="2">
        <f t="shared" si="8"/>
        <v>0</v>
      </c>
      <c r="Y116" s="2">
        <f t="shared" si="8"/>
        <v>0</v>
      </c>
      <c r="Z116" s="2">
        <f t="shared" si="8"/>
        <v>0</v>
      </c>
      <c r="AA116" s="2">
        <f t="shared" si="7"/>
        <v>0</v>
      </c>
      <c r="AB116" s="4">
        <f t="shared" si="6"/>
        <v>2.8673247859746856E-4</v>
      </c>
      <c r="AC116" s="3">
        <f t="shared" si="5"/>
        <v>3.8774155086926806E-5</v>
      </c>
    </row>
    <row r="117" spans="1:29" x14ac:dyDescent="0.2">
      <c r="A117" s="1" t="s">
        <v>129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82</v>
      </c>
      <c r="J117">
        <v>0</v>
      </c>
      <c r="K117">
        <v>82</v>
      </c>
      <c r="L117">
        <f>VLOOKUP(A117,'[1]Aggregated census'!$A$4:$B$471,2,FALSE)</f>
        <v>104120</v>
      </c>
      <c r="M117">
        <f>VLOOKUP(A117,'[1]Aggregated census'!$A$4:$C$471,3,FALSE)</f>
        <v>219057</v>
      </c>
      <c r="N117">
        <f>VLOOKUP(A117,'[1]Aggregated census'!$A$4:$D$471,4,FALSE)</f>
        <v>209009</v>
      </c>
      <c r="O117">
        <f>VLOOKUP(A117,'[1]Aggregated census'!$A$4:$E$471,5,FALSE)</f>
        <v>198346</v>
      </c>
      <c r="P117">
        <f>VLOOKUP(A117,'[1]Aggregated census'!$A$4:$F$471,6,FALSE)</f>
        <v>184151</v>
      </c>
      <c r="Q117">
        <f>VLOOKUP(A117,'[1]Aggregated census'!$A$4:$G$471,7,FALSE)</f>
        <v>186385</v>
      </c>
      <c r="R117">
        <f>VLOOKUP(A117,'[1]Aggregated census'!$A$4:$H$471,8,FALSE)</f>
        <v>175537</v>
      </c>
      <c r="S117">
        <v>196080</v>
      </c>
      <c r="T117">
        <f>VLOOKUP(A117,'[1]Aggregated census'!$A$4:$L$471,12,FALSE)</f>
        <v>1473057</v>
      </c>
      <c r="U117" s="2">
        <f t="shared" si="8"/>
        <v>0</v>
      </c>
      <c r="V117" s="2">
        <f t="shared" si="8"/>
        <v>0</v>
      </c>
      <c r="W117" s="2">
        <f t="shared" si="8"/>
        <v>0</v>
      </c>
      <c r="X117" s="2">
        <f t="shared" si="8"/>
        <v>0</v>
      </c>
      <c r="Y117" s="2">
        <f t="shared" si="8"/>
        <v>0</v>
      </c>
      <c r="Z117" s="2">
        <f t="shared" si="8"/>
        <v>0</v>
      </c>
      <c r="AA117" s="2">
        <f t="shared" si="7"/>
        <v>0</v>
      </c>
      <c r="AB117" s="4">
        <f t="shared" si="6"/>
        <v>4.1819665442676459E-4</v>
      </c>
      <c r="AC117" s="3">
        <f t="shared" si="5"/>
        <v>5.5666549223825014E-5</v>
      </c>
    </row>
    <row r="118" spans="1:29" x14ac:dyDescent="0.2">
      <c r="A118" s="1" t="s">
        <v>130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42</v>
      </c>
      <c r="J118">
        <v>0</v>
      </c>
      <c r="K118">
        <v>42</v>
      </c>
      <c r="L118">
        <f>VLOOKUP(A118,'[1]Aggregated census'!$A$4:$B$471,2,FALSE)</f>
        <v>103209</v>
      </c>
      <c r="M118">
        <f>VLOOKUP(A118,'[1]Aggregated census'!$A$4:$C$471,3,FALSE)</f>
        <v>222187</v>
      </c>
      <c r="N118">
        <f>VLOOKUP(A118,'[1]Aggregated census'!$A$4:$D$471,4,FALSE)</f>
        <v>209294</v>
      </c>
      <c r="O118">
        <f>VLOOKUP(A118,'[1]Aggregated census'!$A$4:$E$471,5,FALSE)</f>
        <v>197822</v>
      </c>
      <c r="P118">
        <f>VLOOKUP(A118,'[1]Aggregated census'!$A$4:$F$471,6,FALSE)</f>
        <v>183992</v>
      </c>
      <c r="Q118">
        <f>VLOOKUP(A118,'[1]Aggregated census'!$A$4:$G$471,7,FALSE)</f>
        <v>183504</v>
      </c>
      <c r="R118">
        <f>VLOOKUP(A118,'[1]Aggregated census'!$A$4:$H$471,8,FALSE)</f>
        <v>182074</v>
      </c>
      <c r="S118">
        <v>213370</v>
      </c>
      <c r="T118">
        <f>VLOOKUP(A118,'[1]Aggregated census'!$A$4:$L$471,12,FALSE)</f>
        <v>1496560</v>
      </c>
      <c r="U118" s="2">
        <f t="shared" si="8"/>
        <v>0</v>
      </c>
      <c r="V118" s="2">
        <f t="shared" si="8"/>
        <v>0</v>
      </c>
      <c r="W118" s="2">
        <f t="shared" si="8"/>
        <v>0</v>
      </c>
      <c r="X118" s="2">
        <f t="shared" si="8"/>
        <v>0</v>
      </c>
      <c r="Y118" s="2">
        <f t="shared" si="8"/>
        <v>0</v>
      </c>
      <c r="Z118" s="2">
        <f t="shared" si="8"/>
        <v>0</v>
      </c>
      <c r="AA118" s="2">
        <f t="shared" si="7"/>
        <v>0</v>
      </c>
      <c r="AB118" s="4">
        <f t="shared" si="6"/>
        <v>1.9684116792426302E-4</v>
      </c>
      <c r="AC118" s="3">
        <f t="shared" si="5"/>
        <v>2.8064360934409579E-5</v>
      </c>
    </row>
    <row r="119" spans="1:29" x14ac:dyDescent="0.2">
      <c r="A119" s="1" t="s">
        <v>131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105</v>
      </c>
      <c r="J119">
        <v>0</v>
      </c>
      <c r="K119">
        <v>105</v>
      </c>
      <c r="L119">
        <f>VLOOKUP(A119,'[1]Aggregated census'!$A$4:$B$471,2,FALSE)</f>
        <v>99591</v>
      </c>
      <c r="M119">
        <f>VLOOKUP(A119,'[1]Aggregated census'!$A$4:$C$471,3,FALSE)</f>
        <v>218641</v>
      </c>
      <c r="N119">
        <f>VLOOKUP(A119,'[1]Aggregated census'!$A$4:$D$471,4,FALSE)</f>
        <v>201717</v>
      </c>
      <c r="O119">
        <f>VLOOKUP(A119,'[1]Aggregated census'!$A$4:$E$471,5,FALSE)</f>
        <v>197214</v>
      </c>
      <c r="P119">
        <f>VLOOKUP(A119,'[1]Aggregated census'!$A$4:$F$471,6,FALSE)</f>
        <v>185399</v>
      </c>
      <c r="Q119">
        <f>VLOOKUP(A119,'[1]Aggregated census'!$A$4:$G$471,7,FALSE)</f>
        <v>180529</v>
      </c>
      <c r="R119">
        <f>VLOOKUP(A119,'[1]Aggregated census'!$A$4:$H$471,8,FALSE)</f>
        <v>179452</v>
      </c>
      <c r="S119">
        <v>214073</v>
      </c>
      <c r="T119">
        <f>VLOOKUP(A119,'[1]Aggregated census'!$A$4:$L$471,12,FALSE)</f>
        <v>1476616</v>
      </c>
      <c r="U119" s="2">
        <f t="shared" si="8"/>
        <v>0</v>
      </c>
      <c r="V119" s="2">
        <f t="shared" si="8"/>
        <v>0</v>
      </c>
      <c r="W119" s="2">
        <f t="shared" si="8"/>
        <v>0</v>
      </c>
      <c r="X119" s="2">
        <f t="shared" si="8"/>
        <v>0</v>
      </c>
      <c r="Y119" s="2">
        <f t="shared" si="8"/>
        <v>0</v>
      </c>
      <c r="Z119" s="2">
        <f t="shared" si="8"/>
        <v>0</v>
      </c>
      <c r="AA119" s="2">
        <f t="shared" si="7"/>
        <v>0</v>
      </c>
      <c r="AB119" s="4">
        <f t="shared" si="6"/>
        <v>4.9048688998612618E-4</v>
      </c>
      <c r="AC119" s="3">
        <f t="shared" si="5"/>
        <v>7.110853464949587E-5</v>
      </c>
    </row>
    <row r="120" spans="1:29" x14ac:dyDescent="0.2">
      <c r="A120" s="1" t="s">
        <v>132</v>
      </c>
      <c r="B120">
        <v>0</v>
      </c>
      <c r="C120">
        <v>0</v>
      </c>
      <c r="D120">
        <v>0</v>
      </c>
      <c r="E120">
        <v>0</v>
      </c>
      <c r="F120">
        <v>22</v>
      </c>
      <c r="G120">
        <v>67</v>
      </c>
      <c r="H120">
        <v>173</v>
      </c>
      <c r="I120">
        <v>2006</v>
      </c>
      <c r="J120">
        <v>0</v>
      </c>
      <c r="K120">
        <v>2268</v>
      </c>
      <c r="L120">
        <f>VLOOKUP(A120,'[1]Aggregated census'!$A$4:$B$471,2,FALSE)</f>
        <v>892110</v>
      </c>
      <c r="M120">
        <f>VLOOKUP(A120,'[1]Aggregated census'!$A$4:$C$471,3,FALSE)</f>
        <v>1754664</v>
      </c>
      <c r="N120">
        <f>VLOOKUP(A120,'[1]Aggregated census'!$A$4:$D$471,4,FALSE)</f>
        <v>1830365</v>
      </c>
      <c r="O120">
        <f>VLOOKUP(A120,'[1]Aggregated census'!$A$4:$E$471,5,FALSE)</f>
        <v>1758478</v>
      </c>
      <c r="P120">
        <f>VLOOKUP(A120,'[1]Aggregated census'!$A$4:$F$471,6,FALSE)</f>
        <v>1816059</v>
      </c>
      <c r="Q120">
        <f>VLOOKUP(A120,'[1]Aggregated census'!$A$4:$G$471,7,FALSE)</f>
        <v>1851704</v>
      </c>
      <c r="R120">
        <f>VLOOKUP(A120,'[1]Aggregated census'!$A$4:$H$471,8,FALSE)</f>
        <v>1329708</v>
      </c>
      <c r="S120">
        <v>1551155</v>
      </c>
      <c r="T120">
        <f>VLOOKUP(A120,'[1]Aggregated census'!$A$4:$L$471,12,FALSE)</f>
        <v>12785043</v>
      </c>
      <c r="U120" s="2">
        <f t="shared" si="8"/>
        <v>0</v>
      </c>
      <c r="V120" s="2">
        <f t="shared" si="8"/>
        <v>0</v>
      </c>
      <c r="W120" s="2">
        <f t="shared" si="8"/>
        <v>0</v>
      </c>
      <c r="X120" s="2">
        <f t="shared" si="8"/>
        <v>0</v>
      </c>
      <c r="Y120" s="3">
        <f t="shared" si="8"/>
        <v>1.2114143868673871E-5</v>
      </c>
      <c r="Z120" s="3">
        <f t="shared" si="8"/>
        <v>3.6182888841845131E-5</v>
      </c>
      <c r="AA120" s="4">
        <f t="shared" si="7"/>
        <v>1.3010375210196524E-4</v>
      </c>
      <c r="AB120" s="4">
        <f t="shared" si="6"/>
        <v>1.4621362790952549E-3</v>
      </c>
      <c r="AC120" s="3">
        <f t="shared" si="5"/>
        <v>1.7739478858225192E-4</v>
      </c>
    </row>
    <row r="121" spans="1:29" x14ac:dyDescent="0.2">
      <c r="A121" s="1" t="s">
        <v>133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20</v>
      </c>
      <c r="H121">
        <v>148</v>
      </c>
      <c r="I121">
        <v>1912</v>
      </c>
      <c r="J121">
        <v>0</v>
      </c>
      <c r="K121">
        <v>2080</v>
      </c>
      <c r="L121">
        <f>VLOOKUP(A121,'[1]Aggregated census'!$A$4:$B$471,2,FALSE)</f>
        <v>844430</v>
      </c>
      <c r="M121">
        <f>VLOOKUP(A121,'[1]Aggregated census'!$A$4:$C$471,3,FALSE)</f>
        <v>1740912</v>
      </c>
      <c r="N121">
        <f>VLOOKUP(A121,'[1]Aggregated census'!$A$4:$D$471,4,FALSE)</f>
        <v>1802919</v>
      </c>
      <c r="O121">
        <f>VLOOKUP(A121,'[1]Aggregated census'!$A$4:$E$471,5,FALSE)</f>
        <v>1752278</v>
      </c>
      <c r="P121">
        <f>VLOOKUP(A121,'[1]Aggregated census'!$A$4:$F$471,6,FALSE)</f>
        <v>1773528</v>
      </c>
      <c r="Q121">
        <f>VLOOKUP(A121,'[1]Aggregated census'!$A$4:$G$471,7,FALSE)</f>
        <v>1847475</v>
      </c>
      <c r="R121">
        <f>VLOOKUP(A121,'[1]Aggregated census'!$A$4:$H$471,8,FALSE)</f>
        <v>1384745</v>
      </c>
      <c r="S121">
        <v>1554653</v>
      </c>
      <c r="T121">
        <f>VLOOKUP(A121,'[1]Aggregated census'!$A$4:$L$471,12,FALSE)</f>
        <v>12697753</v>
      </c>
      <c r="U121" s="2">
        <f t="shared" si="8"/>
        <v>0</v>
      </c>
      <c r="V121" s="2">
        <f t="shared" si="8"/>
        <v>0</v>
      </c>
      <c r="W121" s="2">
        <f t="shared" si="8"/>
        <v>0</v>
      </c>
      <c r="X121" s="2">
        <f t="shared" si="8"/>
        <v>0</v>
      </c>
      <c r="Y121" s="2">
        <f t="shared" si="8"/>
        <v>0</v>
      </c>
      <c r="Z121" s="3">
        <f t="shared" si="8"/>
        <v>1.0825586273156606E-5</v>
      </c>
      <c r="AA121" s="4">
        <f t="shared" si="7"/>
        <v>1.0687888383781851E-4</v>
      </c>
      <c r="AB121" s="4">
        <f t="shared" si="6"/>
        <v>1.3379191369392398E-3</v>
      </c>
      <c r="AC121" s="3">
        <f t="shared" si="5"/>
        <v>1.6380851005685809E-4</v>
      </c>
    </row>
    <row r="122" spans="1:29" x14ac:dyDescent="0.2">
      <c r="A122" s="1" t="s">
        <v>134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41</v>
      </c>
      <c r="H122">
        <v>201</v>
      </c>
      <c r="I122">
        <v>2049</v>
      </c>
      <c r="J122">
        <v>0</v>
      </c>
      <c r="K122">
        <v>2291</v>
      </c>
      <c r="L122">
        <f>VLOOKUP(A122,'[1]Aggregated census'!$A$4:$B$471,2,FALSE)</f>
        <v>827508</v>
      </c>
      <c r="M122">
        <f>VLOOKUP(A122,'[1]Aggregated census'!$A$4:$C$471,3,FALSE)</f>
        <v>1716453</v>
      </c>
      <c r="N122">
        <f>VLOOKUP(A122,'[1]Aggregated census'!$A$4:$D$471,4,FALSE)</f>
        <v>1779428</v>
      </c>
      <c r="O122">
        <f>VLOOKUP(A122,'[1]Aggregated census'!$A$4:$E$471,5,FALSE)</f>
        <v>1742593</v>
      </c>
      <c r="P122">
        <f>VLOOKUP(A122,'[1]Aggregated census'!$A$4:$F$471,6,FALSE)</f>
        <v>1727647</v>
      </c>
      <c r="Q122">
        <f>VLOOKUP(A122,'[1]Aggregated census'!$A$4:$G$471,7,FALSE)</f>
        <v>1827613</v>
      </c>
      <c r="R122">
        <f>VLOOKUP(A122,'[1]Aggregated census'!$A$4:$H$471,8,FALSE)</f>
        <v>1408123</v>
      </c>
      <c r="S122">
        <v>1559727</v>
      </c>
      <c r="T122">
        <f>VLOOKUP(A122,'[1]Aggregated census'!$A$4:$L$471,12,FALSE)</f>
        <v>12596826</v>
      </c>
      <c r="U122" s="2">
        <f t="shared" si="8"/>
        <v>0</v>
      </c>
      <c r="V122" s="2">
        <f t="shared" si="8"/>
        <v>0</v>
      </c>
      <c r="W122" s="2">
        <f t="shared" si="8"/>
        <v>0</v>
      </c>
      <c r="X122" s="2">
        <f t="shared" si="8"/>
        <v>0</v>
      </c>
      <c r="Y122" s="2">
        <f t="shared" si="8"/>
        <v>0</v>
      </c>
      <c r="Z122" s="3">
        <f t="shared" si="8"/>
        <v>2.243363337862009E-5</v>
      </c>
      <c r="AA122" s="4">
        <f t="shared" si="7"/>
        <v>1.4274321206315073E-4</v>
      </c>
      <c r="AB122" s="4">
        <f t="shared" si="6"/>
        <v>1.4688467917783048E-3</v>
      </c>
      <c r="AC122" s="3">
        <f t="shared" si="5"/>
        <v>1.8187121104951359E-4</v>
      </c>
    </row>
    <row r="123" spans="1:29" x14ac:dyDescent="0.2">
      <c r="A123" s="1" t="s">
        <v>135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33</v>
      </c>
      <c r="H123">
        <v>185</v>
      </c>
      <c r="I123">
        <v>1983</v>
      </c>
      <c r="J123">
        <v>0</v>
      </c>
      <c r="K123">
        <v>2201</v>
      </c>
      <c r="L123">
        <f>VLOOKUP(A123,'[1]Aggregated census'!$A$4:$B$471,2,FALSE)</f>
        <v>826376</v>
      </c>
      <c r="M123">
        <f>VLOOKUP(A123,'[1]Aggregated census'!$A$4:$C$471,3,FALSE)</f>
        <v>1713512</v>
      </c>
      <c r="N123">
        <f>VLOOKUP(A123,'[1]Aggregated census'!$A$4:$D$471,4,FALSE)</f>
        <v>1784024</v>
      </c>
      <c r="O123">
        <f>VLOOKUP(A123,'[1]Aggregated census'!$A$4:$E$471,5,FALSE)</f>
        <v>1761457</v>
      </c>
      <c r="P123">
        <f>VLOOKUP(A123,'[1]Aggregated census'!$A$4:$F$471,6,FALSE)</f>
        <v>1714651</v>
      </c>
      <c r="Q123">
        <f>VLOOKUP(A123,'[1]Aggregated census'!$A$4:$G$471,7,FALSE)</f>
        <v>1834325</v>
      </c>
      <c r="R123">
        <f>VLOOKUP(A123,'[1]Aggregated census'!$A$4:$H$471,8,FALSE)</f>
        <v>1461515</v>
      </c>
      <c r="S123">
        <v>1602865</v>
      </c>
      <c r="T123">
        <f>VLOOKUP(A123,'[1]Aggregated census'!$A$4:$L$471,12,FALSE)</f>
        <v>12694526</v>
      </c>
      <c r="U123" s="2">
        <f t="shared" si="8"/>
        <v>0</v>
      </c>
      <c r="V123" s="2">
        <f t="shared" si="8"/>
        <v>0</v>
      </c>
      <c r="W123" s="2">
        <f t="shared" si="8"/>
        <v>0</v>
      </c>
      <c r="X123" s="2">
        <f t="shared" si="8"/>
        <v>0</v>
      </c>
      <c r="Y123" s="2">
        <f t="shared" si="8"/>
        <v>0</v>
      </c>
      <c r="Z123" s="3">
        <f t="shared" si="8"/>
        <v>1.7990268900004089E-5</v>
      </c>
      <c r="AA123" s="4">
        <f t="shared" si="7"/>
        <v>1.2658097932624707E-4</v>
      </c>
      <c r="AB123" s="4">
        <f t="shared" si="6"/>
        <v>1.3731661743191098E-3</v>
      </c>
      <c r="AC123" s="3">
        <f t="shared" si="5"/>
        <v>1.7338181827348259E-4</v>
      </c>
    </row>
    <row r="124" spans="1:29" x14ac:dyDescent="0.2">
      <c r="A124" s="1" t="s">
        <v>136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10</v>
      </c>
      <c r="H124">
        <v>175</v>
      </c>
      <c r="I124">
        <v>2122</v>
      </c>
      <c r="J124">
        <v>0</v>
      </c>
      <c r="K124">
        <v>2307</v>
      </c>
      <c r="L124">
        <f>VLOOKUP(A124,'[1]Aggregated census'!$A$4:$B$471,2,FALSE)</f>
        <v>807050</v>
      </c>
      <c r="M124">
        <f>VLOOKUP(A124,'[1]Aggregated census'!$A$4:$C$471,3,FALSE)</f>
        <v>1691534</v>
      </c>
      <c r="N124">
        <f>VLOOKUP(A124,'[1]Aggregated census'!$A$4:$D$471,4,FALSE)</f>
        <v>1759153</v>
      </c>
      <c r="O124">
        <f>VLOOKUP(A124,'[1]Aggregated census'!$A$4:$E$471,5,FALSE)</f>
        <v>1749897</v>
      </c>
      <c r="P124">
        <f>VLOOKUP(A124,'[1]Aggregated census'!$A$4:$F$471,6,FALSE)</f>
        <v>1677481</v>
      </c>
      <c r="Q124">
        <f>VLOOKUP(A124,'[1]Aggregated census'!$A$4:$G$471,7,FALSE)</f>
        <v>1801243</v>
      </c>
      <c r="R124">
        <f>VLOOKUP(A124,'[1]Aggregated census'!$A$4:$H$471,8,FALSE)</f>
        <v>1481345</v>
      </c>
      <c r="S124">
        <v>1605359</v>
      </c>
      <c r="T124">
        <f>VLOOKUP(A124,'[1]Aggregated census'!$A$4:$L$471,12,FALSE)</f>
        <v>12579352</v>
      </c>
      <c r="U124" s="2">
        <f t="shared" si="8"/>
        <v>0</v>
      </c>
      <c r="V124" s="2">
        <f t="shared" si="8"/>
        <v>0</v>
      </c>
      <c r="W124" s="2">
        <f t="shared" si="8"/>
        <v>0</v>
      </c>
      <c r="X124" s="2">
        <f t="shared" si="8"/>
        <v>0</v>
      </c>
      <c r="Y124" s="2">
        <f t="shared" si="8"/>
        <v>0</v>
      </c>
      <c r="Z124" s="3">
        <f t="shared" si="8"/>
        <v>5.5517217832352436E-6</v>
      </c>
      <c r="AA124" s="4">
        <f t="shared" si="7"/>
        <v>1.1813588326824609E-4</v>
      </c>
      <c r="AB124" s="4">
        <f t="shared" si="6"/>
        <v>1.4370617413301324E-3</v>
      </c>
      <c r="AC124" s="3">
        <f t="shared" si="5"/>
        <v>1.8339577428153693E-4</v>
      </c>
    </row>
    <row r="125" spans="1:29" x14ac:dyDescent="0.2">
      <c r="A125" s="1" t="s">
        <v>137</v>
      </c>
      <c r="B125">
        <v>0</v>
      </c>
      <c r="C125">
        <v>0</v>
      </c>
      <c r="D125">
        <v>0</v>
      </c>
      <c r="E125">
        <v>0</v>
      </c>
      <c r="F125">
        <v>12</v>
      </c>
      <c r="G125">
        <v>36</v>
      </c>
      <c r="H125">
        <v>181</v>
      </c>
      <c r="I125">
        <v>2125</v>
      </c>
      <c r="J125">
        <v>0</v>
      </c>
      <c r="K125">
        <v>2354</v>
      </c>
      <c r="L125">
        <f>VLOOKUP(A125,'[1]Aggregated census'!$A$4:$B$471,2,FALSE)</f>
        <v>792758</v>
      </c>
      <c r="M125">
        <f>VLOOKUP(A125,'[1]Aggregated census'!$A$4:$C$471,3,FALSE)</f>
        <v>1670454</v>
      </c>
      <c r="N125">
        <f>VLOOKUP(A125,'[1]Aggregated census'!$A$4:$D$471,4,FALSE)</f>
        <v>1752532</v>
      </c>
      <c r="O125">
        <f>VLOOKUP(A125,'[1]Aggregated census'!$A$4:$E$471,5,FALSE)</f>
        <v>1748273</v>
      </c>
      <c r="P125">
        <f>VLOOKUP(A125,'[1]Aggregated census'!$A$4:$F$471,6,FALSE)</f>
        <v>1662763</v>
      </c>
      <c r="Q125">
        <f>VLOOKUP(A125,'[1]Aggregated census'!$A$4:$G$471,7,FALSE)</f>
        <v>1774543</v>
      </c>
      <c r="R125">
        <f>VLOOKUP(A125,'[1]Aggregated census'!$A$4:$H$471,8,FALSE)</f>
        <v>1520205</v>
      </c>
      <c r="S125">
        <v>1630663</v>
      </c>
      <c r="T125">
        <f>VLOOKUP(A125,'[1]Aggregated census'!$A$4:$L$471,12,FALSE)</f>
        <v>12557745</v>
      </c>
      <c r="U125" s="2">
        <f t="shared" si="8"/>
        <v>0</v>
      </c>
      <c r="V125" s="2">
        <f t="shared" si="8"/>
        <v>0</v>
      </c>
      <c r="W125" s="2">
        <f t="shared" si="8"/>
        <v>0</v>
      </c>
      <c r="X125" s="2">
        <f t="shared" si="8"/>
        <v>0</v>
      </c>
      <c r="Y125" s="3">
        <f t="shared" si="8"/>
        <v>7.2169034312165954E-6</v>
      </c>
      <c r="Z125" s="3">
        <f t="shared" si="8"/>
        <v>2.0286913306693611E-5</v>
      </c>
      <c r="AA125" s="4">
        <f t="shared" si="7"/>
        <v>1.1906288954450222E-4</v>
      </c>
      <c r="AB125" s="4">
        <f t="shared" si="6"/>
        <v>1.4435846033177917E-3</v>
      </c>
      <c r="AC125" s="3">
        <f t="shared" si="5"/>
        <v>1.8745403732915424E-4</v>
      </c>
    </row>
    <row r="126" spans="1:29" x14ac:dyDescent="0.2">
      <c r="A126" s="1" t="s">
        <v>138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25</v>
      </c>
      <c r="H126">
        <v>189</v>
      </c>
      <c r="I126">
        <v>1997</v>
      </c>
      <c r="J126">
        <v>0</v>
      </c>
      <c r="K126">
        <v>2211</v>
      </c>
      <c r="L126">
        <f>VLOOKUP(A126,'[1]Aggregated census'!$A$4:$B$471,2,FALSE)</f>
        <v>781951</v>
      </c>
      <c r="M126">
        <f>VLOOKUP(A126,'[1]Aggregated census'!$A$4:$C$471,3,FALSE)</f>
        <v>1656002</v>
      </c>
      <c r="N126">
        <f>VLOOKUP(A126,'[1]Aggregated census'!$A$4:$D$471,4,FALSE)</f>
        <v>1734067</v>
      </c>
      <c r="O126">
        <f>VLOOKUP(A126,'[1]Aggregated census'!$A$4:$E$471,5,FALSE)</f>
        <v>1740625</v>
      </c>
      <c r="P126">
        <f>VLOOKUP(A126,'[1]Aggregated census'!$A$4:$F$471,6,FALSE)</f>
        <v>1645405</v>
      </c>
      <c r="Q126">
        <f>VLOOKUP(A126,'[1]Aggregated census'!$A$4:$G$471,7,FALSE)</f>
        <v>1745461</v>
      </c>
      <c r="R126">
        <f>VLOOKUP(A126,'[1]Aggregated census'!$A$4:$H$471,8,FALSE)</f>
        <v>1535897</v>
      </c>
      <c r="S126">
        <v>1668614</v>
      </c>
      <c r="T126">
        <f>VLOOKUP(A126,'[1]Aggregated census'!$A$4:$L$471,12,FALSE)</f>
        <v>12512172</v>
      </c>
      <c r="U126" s="2">
        <f t="shared" si="8"/>
        <v>0</v>
      </c>
      <c r="V126" s="2">
        <f t="shared" si="8"/>
        <v>0</v>
      </c>
      <c r="W126" s="2">
        <f t="shared" si="8"/>
        <v>0</v>
      </c>
      <c r="X126" s="2">
        <f t="shared" si="8"/>
        <v>0</v>
      </c>
      <c r="Y126" s="2">
        <f t="shared" si="8"/>
        <v>0</v>
      </c>
      <c r="Z126" s="3">
        <f t="shared" si="8"/>
        <v>1.4322863701910269E-5</v>
      </c>
      <c r="AA126" s="4">
        <f t="shared" si="7"/>
        <v>1.2305512674352511E-4</v>
      </c>
      <c r="AB126" s="4">
        <f t="shared" si="6"/>
        <v>1.3250518094658202E-3</v>
      </c>
      <c r="AC126" s="3">
        <f t="shared" si="5"/>
        <v>1.7670792888716682E-4</v>
      </c>
    </row>
    <row r="127" spans="1:29" x14ac:dyDescent="0.2">
      <c r="A127" s="1" t="s">
        <v>139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26</v>
      </c>
      <c r="H127">
        <v>216</v>
      </c>
      <c r="I127">
        <v>1799</v>
      </c>
      <c r="J127">
        <v>0</v>
      </c>
      <c r="K127">
        <v>2041</v>
      </c>
      <c r="L127">
        <f>VLOOKUP(A127,'[1]Aggregated census'!$A$4:$B$471,2,FALSE)</f>
        <v>776099</v>
      </c>
      <c r="M127">
        <f>VLOOKUP(A127,'[1]Aggregated census'!$A$4:$C$471,3,FALSE)</f>
        <v>1644541</v>
      </c>
      <c r="N127">
        <f>VLOOKUP(A127,'[1]Aggregated census'!$A$4:$D$471,4,FALSE)</f>
        <v>1735606</v>
      </c>
      <c r="O127">
        <f>VLOOKUP(A127,'[1]Aggregated census'!$A$4:$E$471,5,FALSE)</f>
        <v>1745897</v>
      </c>
      <c r="P127">
        <f>VLOOKUP(A127,'[1]Aggregated census'!$A$4:$F$471,6,FALSE)</f>
        <v>1640075</v>
      </c>
      <c r="Q127">
        <f>VLOOKUP(A127,'[1]Aggregated census'!$A$4:$G$471,7,FALSE)</f>
        <v>1737166</v>
      </c>
      <c r="R127">
        <f>VLOOKUP(A127,'[1]Aggregated census'!$A$4:$H$471,8,FALSE)</f>
        <v>1584107</v>
      </c>
      <c r="S127">
        <v>1743832</v>
      </c>
      <c r="T127">
        <f>VLOOKUP(A127,'[1]Aggregated census'!$A$4:$L$471,12,FALSE)</f>
        <v>12610524</v>
      </c>
      <c r="U127" s="2">
        <f t="shared" si="8"/>
        <v>0</v>
      </c>
      <c r="V127" s="2">
        <f t="shared" si="8"/>
        <v>0</v>
      </c>
      <c r="W127" s="2">
        <f t="shared" si="8"/>
        <v>0</v>
      </c>
      <c r="X127" s="2">
        <f t="shared" si="8"/>
        <v>0</v>
      </c>
      <c r="Y127" s="2">
        <f t="shared" si="8"/>
        <v>0</v>
      </c>
      <c r="Z127" s="3">
        <f t="shared" si="8"/>
        <v>1.496690586852379E-5</v>
      </c>
      <c r="AA127" s="4">
        <f t="shared" si="7"/>
        <v>1.3635442555332437E-4</v>
      </c>
      <c r="AB127" s="4">
        <f t="shared" si="6"/>
        <v>1.1704109111428166E-3</v>
      </c>
      <c r="AC127" s="3">
        <f t="shared" si="5"/>
        <v>1.6184894457993974E-4</v>
      </c>
    </row>
    <row r="128" spans="1:29" x14ac:dyDescent="0.2">
      <c r="A128" s="1" t="s">
        <v>140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23</v>
      </c>
      <c r="H128">
        <v>202</v>
      </c>
      <c r="I128">
        <v>2026</v>
      </c>
      <c r="J128">
        <v>0</v>
      </c>
      <c r="K128">
        <v>2251</v>
      </c>
      <c r="L128">
        <f>VLOOKUP(A128,'[1]Aggregated census'!$A$4:$B$471,2,FALSE)</f>
        <v>766953</v>
      </c>
      <c r="M128">
        <f>VLOOKUP(A128,'[1]Aggregated census'!$A$4:$C$471,3,FALSE)</f>
        <v>1615926</v>
      </c>
      <c r="N128">
        <f>VLOOKUP(A128,'[1]Aggregated census'!$A$4:$D$471,4,FALSE)</f>
        <v>1702949</v>
      </c>
      <c r="O128">
        <f>VLOOKUP(A128,'[1]Aggregated census'!$A$4:$E$471,5,FALSE)</f>
        <v>1740976</v>
      </c>
      <c r="P128">
        <f>VLOOKUP(A128,'[1]Aggregated census'!$A$4:$F$471,6,FALSE)</f>
        <v>1617912</v>
      </c>
      <c r="Q128">
        <f>VLOOKUP(A128,'[1]Aggregated census'!$A$4:$G$471,7,FALSE)</f>
        <v>1687542</v>
      </c>
      <c r="R128">
        <f>VLOOKUP(A128,'[1]Aggregated census'!$A$4:$H$471,8,FALSE)</f>
        <v>1581046</v>
      </c>
      <c r="S128">
        <v>1774818</v>
      </c>
      <c r="T128">
        <f>VLOOKUP(A128,'[1]Aggregated census'!$A$4:$L$471,12,FALSE)</f>
        <v>12488122</v>
      </c>
      <c r="U128" s="2">
        <f t="shared" si="8"/>
        <v>0</v>
      </c>
      <c r="V128" s="2">
        <f t="shared" si="8"/>
        <v>0</v>
      </c>
      <c r="W128" s="2">
        <f t="shared" si="8"/>
        <v>0</v>
      </c>
      <c r="X128" s="2">
        <f t="shared" si="8"/>
        <v>0</v>
      </c>
      <c r="Y128" s="2">
        <f t="shared" si="8"/>
        <v>0</v>
      </c>
      <c r="Z128" s="3">
        <f t="shared" si="8"/>
        <v>1.3629290411734938E-5</v>
      </c>
      <c r="AA128" s="4">
        <f t="shared" si="7"/>
        <v>1.2776351858200205E-4</v>
      </c>
      <c r="AB128" s="4">
        <f t="shared" si="6"/>
        <v>1.2682990593965127E-3</v>
      </c>
      <c r="AC128" s="3">
        <f t="shared" si="5"/>
        <v>1.8025128197818695E-4</v>
      </c>
    </row>
    <row r="129" spans="1:29" x14ac:dyDescent="0.2">
      <c r="A129" s="1" t="s">
        <v>141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45</v>
      </c>
      <c r="I129">
        <v>931</v>
      </c>
      <c r="J129">
        <v>0</v>
      </c>
      <c r="K129">
        <v>976</v>
      </c>
      <c r="L129">
        <f>VLOOKUP(A129,'[1]Aggregated census'!$A$4:$B$471,2,FALSE)</f>
        <v>441188</v>
      </c>
      <c r="M129">
        <f>VLOOKUP(A129,'[1]Aggregated census'!$A$4:$C$471,3,FALSE)</f>
        <v>872151</v>
      </c>
      <c r="N129">
        <f>VLOOKUP(A129,'[1]Aggregated census'!$A$4:$D$471,4,FALSE)</f>
        <v>908834</v>
      </c>
      <c r="O129">
        <f>VLOOKUP(A129,'[1]Aggregated census'!$A$4:$E$471,5,FALSE)</f>
        <v>827146</v>
      </c>
      <c r="P129">
        <f>VLOOKUP(A129,'[1]Aggregated census'!$A$4:$F$471,6,FALSE)</f>
        <v>879124</v>
      </c>
      <c r="Q129">
        <f>VLOOKUP(A129,'[1]Aggregated census'!$A$4:$G$471,7,FALSE)</f>
        <v>924325</v>
      </c>
      <c r="R129">
        <f>VLOOKUP(A129,'[1]Aggregated census'!$A$4:$H$471,8,FALSE)</f>
        <v>687856</v>
      </c>
      <c r="S129">
        <v>798530</v>
      </c>
      <c r="T129">
        <f>VLOOKUP(A129,'[1]Aggregated census'!$A$4:$L$471,12,FALSE)</f>
        <v>6342469</v>
      </c>
      <c r="U129" s="2">
        <f t="shared" si="8"/>
        <v>0</v>
      </c>
      <c r="V129" s="2">
        <f t="shared" si="8"/>
        <v>0</v>
      </c>
      <c r="W129" s="2">
        <f t="shared" si="8"/>
        <v>0</v>
      </c>
      <c r="X129" s="2">
        <f t="shared" si="8"/>
        <v>0</v>
      </c>
      <c r="Y129" s="2">
        <f t="shared" si="8"/>
        <v>0</v>
      </c>
      <c r="Z129" s="2">
        <f t="shared" si="8"/>
        <v>0</v>
      </c>
      <c r="AA129" s="4">
        <f t="shared" si="7"/>
        <v>6.5420669442441443E-5</v>
      </c>
      <c r="AB129" s="4">
        <f t="shared" si="6"/>
        <v>1.2222458767986175E-3</v>
      </c>
      <c r="AC129" s="3">
        <f t="shared" si="5"/>
        <v>1.5388329056082104E-4</v>
      </c>
    </row>
    <row r="130" spans="1:29" x14ac:dyDescent="0.2">
      <c r="A130" s="1" t="s">
        <v>142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10</v>
      </c>
      <c r="H130">
        <v>43</v>
      </c>
      <c r="I130">
        <v>951</v>
      </c>
      <c r="J130">
        <v>0</v>
      </c>
      <c r="K130">
        <v>1004</v>
      </c>
      <c r="L130">
        <f>VLOOKUP(A130,'[1]Aggregated census'!$A$4:$B$471,2,FALSE)</f>
        <v>434323</v>
      </c>
      <c r="M130">
        <f>VLOOKUP(A130,'[1]Aggregated census'!$A$4:$C$471,3,FALSE)</f>
        <v>892089</v>
      </c>
      <c r="N130">
        <f>VLOOKUP(A130,'[1]Aggregated census'!$A$4:$D$471,4,FALSE)</f>
        <v>924795</v>
      </c>
      <c r="O130">
        <f>VLOOKUP(A130,'[1]Aggregated census'!$A$4:$E$471,5,FALSE)</f>
        <v>821472</v>
      </c>
      <c r="P130">
        <f>VLOOKUP(A130,'[1]Aggregated census'!$A$4:$F$471,6,FALSE)</f>
        <v>867656</v>
      </c>
      <c r="Q130">
        <f>VLOOKUP(A130,'[1]Aggregated census'!$A$4:$G$471,7,FALSE)</f>
        <v>938172</v>
      </c>
      <c r="R130">
        <f>VLOOKUP(A130,'[1]Aggregated census'!$A$4:$H$471,8,FALSE)</f>
        <v>722599</v>
      </c>
      <c r="S130">
        <v>816684</v>
      </c>
      <c r="T130">
        <f>VLOOKUP(A130,'[1]Aggregated census'!$A$4:$L$471,12,FALSE)</f>
        <v>6416681</v>
      </c>
      <c r="U130" s="2">
        <f t="shared" si="8"/>
        <v>0</v>
      </c>
      <c r="V130" s="2">
        <f t="shared" si="8"/>
        <v>0</v>
      </c>
      <c r="W130" s="2">
        <f t="shared" si="8"/>
        <v>0</v>
      </c>
      <c r="X130" s="2">
        <f t="shared" si="8"/>
        <v>0</v>
      </c>
      <c r="Y130" s="2">
        <f t="shared" si="8"/>
        <v>0</v>
      </c>
      <c r="Z130" s="3">
        <f t="shared" si="8"/>
        <v>1.0659026276631577E-5</v>
      </c>
      <c r="AA130" s="4">
        <f t="shared" si="7"/>
        <v>5.9507416976774118E-5</v>
      </c>
      <c r="AB130" s="4">
        <f t="shared" si="6"/>
        <v>1.2293616625279791E-3</v>
      </c>
      <c r="AC130" s="3">
        <f t="shared" si="5"/>
        <v>1.5646718295642248E-4</v>
      </c>
    </row>
    <row r="131" spans="1:29" x14ac:dyDescent="0.2">
      <c r="A131" s="1" t="s">
        <v>143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12</v>
      </c>
      <c r="I131">
        <v>785</v>
      </c>
      <c r="J131">
        <v>0</v>
      </c>
      <c r="K131">
        <v>797</v>
      </c>
      <c r="L131">
        <f>VLOOKUP(A131,'[1]Aggregated census'!$A$4:$B$471,2,FALSE)</f>
        <v>413310</v>
      </c>
      <c r="M131">
        <f>VLOOKUP(A131,'[1]Aggregated census'!$A$4:$C$471,3,FALSE)</f>
        <v>846455</v>
      </c>
      <c r="N131">
        <f>VLOOKUP(A131,'[1]Aggregated census'!$A$4:$D$471,4,FALSE)</f>
        <v>886543</v>
      </c>
      <c r="O131">
        <f>VLOOKUP(A131,'[1]Aggregated census'!$A$4:$E$471,5,FALSE)</f>
        <v>787611</v>
      </c>
      <c r="P131">
        <f>VLOOKUP(A131,'[1]Aggregated census'!$A$4:$F$471,6,FALSE)</f>
        <v>810140</v>
      </c>
      <c r="Q131">
        <f>VLOOKUP(A131,'[1]Aggregated census'!$A$4:$G$471,7,FALSE)</f>
        <v>889141</v>
      </c>
      <c r="R131">
        <f>VLOOKUP(A131,'[1]Aggregated census'!$A$4:$H$471,8,FALSE)</f>
        <v>708332</v>
      </c>
      <c r="S131">
        <v>781796</v>
      </c>
      <c r="T131">
        <f>VLOOKUP(A131,'[1]Aggregated census'!$A$4:$L$471,12,FALSE)</f>
        <v>6121443</v>
      </c>
      <c r="U131" s="2">
        <f t="shared" si="8"/>
        <v>0</v>
      </c>
      <c r="V131" s="2">
        <f t="shared" si="8"/>
        <v>0</v>
      </c>
      <c r="W131" s="2">
        <f t="shared" si="8"/>
        <v>0</v>
      </c>
      <c r="X131" s="2">
        <f t="shared" si="8"/>
        <v>0</v>
      </c>
      <c r="Y131" s="2">
        <f t="shared" si="8"/>
        <v>0</v>
      </c>
      <c r="Z131" s="2">
        <f t="shared" si="8"/>
        <v>0</v>
      </c>
      <c r="AA131" s="4">
        <f t="shared" si="7"/>
        <v>1.6941208359921618E-5</v>
      </c>
      <c r="AB131" s="4">
        <f t="shared" si="6"/>
        <v>1.019447528511274E-3</v>
      </c>
      <c r="AC131" s="3">
        <f t="shared" ref="AC131:AC194" si="9">K131/T131</f>
        <v>1.3019805950982474E-4</v>
      </c>
    </row>
    <row r="132" spans="1:29" x14ac:dyDescent="0.2">
      <c r="A132" s="1" t="s">
        <v>144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751</v>
      </c>
      <c r="J132">
        <v>0</v>
      </c>
      <c r="K132">
        <v>751</v>
      </c>
      <c r="L132">
        <f>VLOOKUP(A132,'[1]Aggregated census'!$A$4:$B$471,2,FALSE)</f>
        <v>411336</v>
      </c>
      <c r="M132">
        <f>VLOOKUP(A132,'[1]Aggregated census'!$A$4:$C$471,3,FALSE)</f>
        <v>850761</v>
      </c>
      <c r="N132">
        <f>VLOOKUP(A132,'[1]Aggregated census'!$A$4:$D$471,4,FALSE)</f>
        <v>895482</v>
      </c>
      <c r="O132">
        <f>VLOOKUP(A132,'[1]Aggregated census'!$A$4:$E$471,5,FALSE)</f>
        <v>795086</v>
      </c>
      <c r="P132">
        <f>VLOOKUP(A132,'[1]Aggregated census'!$A$4:$F$471,6,FALSE)</f>
        <v>805769</v>
      </c>
      <c r="Q132">
        <f>VLOOKUP(A132,'[1]Aggregated census'!$A$4:$G$471,7,FALSE)</f>
        <v>892942</v>
      </c>
      <c r="R132">
        <f>VLOOKUP(A132,'[1]Aggregated census'!$A$4:$H$471,8,FALSE)</f>
        <v>735248</v>
      </c>
      <c r="S132">
        <v>807046</v>
      </c>
      <c r="T132">
        <f>VLOOKUP(A132,'[1]Aggregated census'!$A$4:$L$471,12,FALSE)</f>
        <v>6195181</v>
      </c>
      <c r="U132" s="2">
        <f t="shared" si="8"/>
        <v>0</v>
      </c>
      <c r="V132" s="2">
        <f t="shared" si="8"/>
        <v>0</v>
      </c>
      <c r="W132" s="2">
        <f t="shared" si="8"/>
        <v>0</v>
      </c>
      <c r="X132" s="2">
        <f t="shared" si="8"/>
        <v>0</v>
      </c>
      <c r="Y132" s="2">
        <f t="shared" si="8"/>
        <v>0</v>
      </c>
      <c r="Z132" s="2">
        <f t="shared" si="8"/>
        <v>0</v>
      </c>
      <c r="AA132" s="2">
        <f t="shared" si="7"/>
        <v>0</v>
      </c>
      <c r="AB132" s="4">
        <f t="shared" ref="AB132:AB195" si="10">K132/S132</f>
        <v>9.3055414437343096E-4</v>
      </c>
      <c r="AC132" s="3">
        <f t="shared" si="9"/>
        <v>1.2122325400985056E-4</v>
      </c>
    </row>
    <row r="133" spans="1:29" x14ac:dyDescent="0.2">
      <c r="A133" s="1" t="s">
        <v>145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55</v>
      </c>
      <c r="I133">
        <v>892</v>
      </c>
      <c r="J133">
        <v>0</v>
      </c>
      <c r="K133">
        <v>947</v>
      </c>
      <c r="L133">
        <f>VLOOKUP(A133,'[1]Aggregated census'!$A$4:$B$471,2,FALSE)</f>
        <v>414632</v>
      </c>
      <c r="M133">
        <f>VLOOKUP(A133,'[1]Aggregated census'!$A$4:$C$471,3,FALSE)</f>
        <v>865315</v>
      </c>
      <c r="N133">
        <f>VLOOKUP(A133,'[1]Aggregated census'!$A$4:$D$471,4,FALSE)</f>
        <v>905770</v>
      </c>
      <c r="O133">
        <f>VLOOKUP(A133,'[1]Aggregated census'!$A$4:$E$471,5,FALSE)</f>
        <v>809732</v>
      </c>
      <c r="P133">
        <f>VLOOKUP(A133,'[1]Aggregated census'!$A$4:$F$471,6,FALSE)</f>
        <v>807676</v>
      </c>
      <c r="Q133">
        <f>VLOOKUP(A133,'[1]Aggregated census'!$A$4:$G$471,7,FALSE)</f>
        <v>897183</v>
      </c>
      <c r="R133">
        <f>VLOOKUP(A133,'[1]Aggregated census'!$A$4:$H$471,8,FALSE)</f>
        <v>766716</v>
      </c>
      <c r="S133">
        <v>830177</v>
      </c>
      <c r="T133">
        <f>VLOOKUP(A133,'[1]Aggregated census'!$A$4:$L$471,12,FALSE)</f>
        <v>6294713</v>
      </c>
      <c r="U133" s="2">
        <f t="shared" si="8"/>
        <v>0</v>
      </c>
      <c r="V133" s="2">
        <f t="shared" si="8"/>
        <v>0</v>
      </c>
      <c r="W133" s="2">
        <f t="shared" si="8"/>
        <v>0</v>
      </c>
      <c r="X133" s="2">
        <f t="shared" si="8"/>
        <v>0</v>
      </c>
      <c r="Y133" s="2">
        <f t="shared" si="8"/>
        <v>0</v>
      </c>
      <c r="Z133" s="2">
        <f t="shared" si="8"/>
        <v>0</v>
      </c>
      <c r="AA133" s="4">
        <f t="shared" si="7"/>
        <v>7.1734514474720761E-5</v>
      </c>
      <c r="AB133" s="4">
        <f t="shared" si="10"/>
        <v>1.1407205933192559E-3</v>
      </c>
      <c r="AC133" s="3">
        <f t="shared" si="9"/>
        <v>1.5044371363714278E-4</v>
      </c>
    </row>
    <row r="134" spans="1:29" x14ac:dyDescent="0.2">
      <c r="A134" s="1" t="s">
        <v>146</v>
      </c>
      <c r="B134">
        <v>0</v>
      </c>
      <c r="C134">
        <v>0</v>
      </c>
      <c r="D134">
        <v>0</v>
      </c>
      <c r="E134">
        <v>0</v>
      </c>
      <c r="F134">
        <v>12</v>
      </c>
      <c r="G134">
        <v>0</v>
      </c>
      <c r="H134">
        <v>65</v>
      </c>
      <c r="I134">
        <v>805</v>
      </c>
      <c r="J134">
        <v>0</v>
      </c>
      <c r="K134">
        <v>882</v>
      </c>
      <c r="L134">
        <f>VLOOKUP(A134,'[1]Aggregated census'!$A$4:$B$471,2,FALSE)</f>
        <v>405922</v>
      </c>
      <c r="M134">
        <f>VLOOKUP(A134,'[1]Aggregated census'!$A$4:$C$471,3,FALSE)</f>
        <v>853176</v>
      </c>
      <c r="N134">
        <f>VLOOKUP(A134,'[1]Aggregated census'!$A$4:$D$471,4,FALSE)</f>
        <v>895776</v>
      </c>
      <c r="O134">
        <f>VLOOKUP(A134,'[1]Aggregated census'!$A$4:$E$471,5,FALSE)</f>
        <v>799018</v>
      </c>
      <c r="P134">
        <f>VLOOKUP(A134,'[1]Aggregated census'!$A$4:$F$471,6,FALSE)</f>
        <v>790581</v>
      </c>
      <c r="Q134">
        <f>VLOOKUP(A134,'[1]Aggregated census'!$A$4:$G$471,7,FALSE)</f>
        <v>870976</v>
      </c>
      <c r="R134">
        <f>VLOOKUP(A134,'[1]Aggregated census'!$A$4:$H$471,8,FALSE)</f>
        <v>769387</v>
      </c>
      <c r="S134">
        <v>842365</v>
      </c>
      <c r="T134">
        <f>VLOOKUP(A134,'[1]Aggregated census'!$A$4:$L$471,12,FALSE)</f>
        <v>6228132</v>
      </c>
      <c r="U134" s="2">
        <f t="shared" si="8"/>
        <v>0</v>
      </c>
      <c r="V134" s="2">
        <f t="shared" si="8"/>
        <v>0</v>
      </c>
      <c r="W134" s="2">
        <f t="shared" si="8"/>
        <v>0</v>
      </c>
      <c r="X134" s="2">
        <f t="shared" si="8"/>
        <v>0</v>
      </c>
      <c r="Y134" s="3">
        <f t="shared" si="8"/>
        <v>1.5178710340875887E-5</v>
      </c>
      <c r="Z134" s="2">
        <f t="shared" si="8"/>
        <v>0</v>
      </c>
      <c r="AA134" s="4">
        <f t="shared" si="7"/>
        <v>8.4482841534884266E-5</v>
      </c>
      <c r="AB134" s="4">
        <f t="shared" si="10"/>
        <v>1.0470520498833641E-3</v>
      </c>
      <c r="AC134" s="3">
        <f t="shared" si="9"/>
        <v>1.4161549562533357E-4</v>
      </c>
    </row>
    <row r="135" spans="1:29" x14ac:dyDescent="0.2">
      <c r="A135" s="1" t="s">
        <v>147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13</v>
      </c>
      <c r="I135">
        <v>850</v>
      </c>
      <c r="J135">
        <v>0</v>
      </c>
      <c r="K135">
        <v>863</v>
      </c>
      <c r="L135">
        <f>VLOOKUP(A135,'[1]Aggregated census'!$A$4:$B$471,2,FALSE)</f>
        <v>390033</v>
      </c>
      <c r="M135">
        <f>VLOOKUP(A135,'[1]Aggregated census'!$A$4:$C$471,3,FALSE)</f>
        <v>823212</v>
      </c>
      <c r="N135">
        <f>VLOOKUP(A135,'[1]Aggregated census'!$A$4:$D$471,4,FALSE)</f>
        <v>873763</v>
      </c>
      <c r="O135">
        <f>VLOOKUP(A135,'[1]Aggregated census'!$A$4:$E$471,5,FALSE)</f>
        <v>785997</v>
      </c>
      <c r="P135">
        <f>VLOOKUP(A135,'[1]Aggregated census'!$A$4:$F$471,6,FALSE)</f>
        <v>763820</v>
      </c>
      <c r="Q135">
        <f>VLOOKUP(A135,'[1]Aggregated census'!$A$4:$G$471,7,FALSE)</f>
        <v>832389</v>
      </c>
      <c r="R135">
        <f>VLOOKUP(A135,'[1]Aggregated census'!$A$4:$H$471,8,FALSE)</f>
        <v>762695</v>
      </c>
      <c r="S135">
        <v>834271</v>
      </c>
      <c r="T135">
        <f>VLOOKUP(A135,'[1]Aggregated census'!$A$4:$L$471,12,FALSE)</f>
        <v>6065024</v>
      </c>
      <c r="U135" s="2">
        <f t="shared" si="8"/>
        <v>0</v>
      </c>
      <c r="V135" s="2">
        <f t="shared" si="8"/>
        <v>0</v>
      </c>
      <c r="W135" s="2">
        <f t="shared" si="8"/>
        <v>0</v>
      </c>
      <c r="X135" s="2">
        <f t="shared" si="8"/>
        <v>0</v>
      </c>
      <c r="Y135" s="2">
        <f t="shared" si="8"/>
        <v>0</v>
      </c>
      <c r="Z135" s="2">
        <f t="shared" si="8"/>
        <v>0</v>
      </c>
      <c r="AA135" s="4">
        <f t="shared" si="7"/>
        <v>1.7044821324382618E-5</v>
      </c>
      <c r="AB135" s="4">
        <f t="shared" si="10"/>
        <v>1.0344360525536666E-3</v>
      </c>
      <c r="AC135" s="3">
        <f t="shared" si="9"/>
        <v>1.4229127535191947E-4</v>
      </c>
    </row>
    <row r="136" spans="1:29" x14ac:dyDescent="0.2">
      <c r="A136" s="1" t="s">
        <v>148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14</v>
      </c>
      <c r="H136">
        <v>49</v>
      </c>
      <c r="I136">
        <v>749</v>
      </c>
      <c r="J136">
        <v>0</v>
      </c>
      <c r="K136">
        <v>812</v>
      </c>
      <c r="L136">
        <f>VLOOKUP(A136,'[1]Aggregated census'!$A$4:$B$471,2,FALSE)</f>
        <v>398085</v>
      </c>
      <c r="M136">
        <f>VLOOKUP(A136,'[1]Aggregated census'!$A$4:$C$471,3,FALSE)</f>
        <v>840262</v>
      </c>
      <c r="N136">
        <f>VLOOKUP(A136,'[1]Aggregated census'!$A$4:$D$471,4,FALSE)</f>
        <v>890531</v>
      </c>
      <c r="O136">
        <f>VLOOKUP(A136,'[1]Aggregated census'!$A$4:$E$471,5,FALSE)</f>
        <v>799301</v>
      </c>
      <c r="P136">
        <f>VLOOKUP(A136,'[1]Aggregated census'!$A$4:$F$471,6,FALSE)</f>
        <v>772834</v>
      </c>
      <c r="Q136">
        <f>VLOOKUP(A136,'[1]Aggregated census'!$A$4:$G$471,7,FALSE)</f>
        <v>834052</v>
      </c>
      <c r="R136">
        <f>VLOOKUP(A136,'[1]Aggregated census'!$A$4:$H$471,8,FALSE)</f>
        <v>788044</v>
      </c>
      <c r="S136">
        <v>882564</v>
      </c>
      <c r="T136">
        <f>VLOOKUP(A136,'[1]Aggregated census'!$A$4:$L$471,12,FALSE)</f>
        <v>6205644</v>
      </c>
      <c r="U136" s="2">
        <f t="shared" si="8"/>
        <v>0</v>
      </c>
      <c r="V136" s="2">
        <f t="shared" si="8"/>
        <v>0</v>
      </c>
      <c r="W136" s="2">
        <f t="shared" si="8"/>
        <v>0</v>
      </c>
      <c r="X136" s="2">
        <f t="shared" si="8"/>
        <v>0</v>
      </c>
      <c r="Y136" s="2">
        <f t="shared" si="8"/>
        <v>0</v>
      </c>
      <c r="Z136" s="3">
        <f t="shared" si="8"/>
        <v>1.6785524163961001E-5</v>
      </c>
      <c r="AA136" s="4">
        <f t="shared" si="7"/>
        <v>6.2179269177863161E-5</v>
      </c>
      <c r="AB136" s="4">
        <f t="shared" si="10"/>
        <v>9.2004659152197462E-4</v>
      </c>
      <c r="AC136" s="3">
        <f t="shared" si="9"/>
        <v>1.3084862747524673E-4</v>
      </c>
    </row>
    <row r="137" spans="1:29" x14ac:dyDescent="0.2">
      <c r="A137" s="1" t="s">
        <v>149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10</v>
      </c>
      <c r="H137">
        <v>47</v>
      </c>
      <c r="I137">
        <v>882</v>
      </c>
      <c r="J137">
        <v>0</v>
      </c>
      <c r="K137">
        <v>939</v>
      </c>
      <c r="L137">
        <f>VLOOKUP(A137,'[1]Aggregated census'!$A$4:$B$471,2,FALSE)</f>
        <v>404168</v>
      </c>
      <c r="M137">
        <f>VLOOKUP(A137,'[1]Aggregated census'!$A$4:$C$471,3,FALSE)</f>
        <v>854411</v>
      </c>
      <c r="N137">
        <f>VLOOKUP(A137,'[1]Aggregated census'!$A$4:$D$471,4,FALSE)</f>
        <v>921399</v>
      </c>
      <c r="O137">
        <f>VLOOKUP(A137,'[1]Aggregated census'!$A$4:$E$471,5,FALSE)</f>
        <v>827731</v>
      </c>
      <c r="P137">
        <f>VLOOKUP(A137,'[1]Aggregated census'!$A$4:$F$471,6,FALSE)</f>
        <v>795704</v>
      </c>
      <c r="Q137">
        <f>VLOOKUP(A137,'[1]Aggregated census'!$A$4:$G$471,7,FALSE)</f>
        <v>846252</v>
      </c>
      <c r="R137">
        <f>VLOOKUP(A137,'[1]Aggregated census'!$A$4:$H$471,8,FALSE)</f>
        <v>826072</v>
      </c>
      <c r="S137">
        <v>945022</v>
      </c>
      <c r="T137">
        <f>VLOOKUP(A137,'[1]Aggregated census'!$A$4:$L$471,12,FALSE)</f>
        <v>6420759</v>
      </c>
      <c r="U137" s="2">
        <f t="shared" si="8"/>
        <v>0</v>
      </c>
      <c r="V137" s="2">
        <f t="shared" si="8"/>
        <v>0</v>
      </c>
      <c r="W137" s="2">
        <f t="shared" si="8"/>
        <v>0</v>
      </c>
      <c r="X137" s="2">
        <f t="shared" si="8"/>
        <v>0</v>
      </c>
      <c r="Y137" s="2">
        <f t="shared" si="8"/>
        <v>0</v>
      </c>
      <c r="Z137" s="3">
        <f t="shared" si="8"/>
        <v>1.1816811068097919E-5</v>
      </c>
      <c r="AA137" s="4">
        <f t="shared" si="7"/>
        <v>5.6895766954938553E-5</v>
      </c>
      <c r="AB137" s="4">
        <f t="shared" si="10"/>
        <v>9.9362766157824896E-4</v>
      </c>
      <c r="AC137" s="3">
        <f t="shared" si="9"/>
        <v>1.4624439260218301E-4</v>
      </c>
    </row>
    <row r="138" spans="1:29" x14ac:dyDescent="0.2">
      <c r="A138" s="1" t="s">
        <v>150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12</v>
      </c>
      <c r="H138">
        <v>10</v>
      </c>
      <c r="I138">
        <v>506</v>
      </c>
      <c r="J138">
        <v>0</v>
      </c>
      <c r="K138">
        <v>528</v>
      </c>
      <c r="L138">
        <f>VLOOKUP(A138,'[1]Aggregated census'!$A$4:$B$471,2,FALSE)</f>
        <v>194870</v>
      </c>
      <c r="M138">
        <f>VLOOKUP(A138,'[1]Aggregated census'!$A$4:$C$471,3,FALSE)</f>
        <v>381484</v>
      </c>
      <c r="N138">
        <f>VLOOKUP(A138,'[1]Aggregated census'!$A$4:$D$471,4,FALSE)</f>
        <v>440276</v>
      </c>
      <c r="O138">
        <f>VLOOKUP(A138,'[1]Aggregated census'!$A$4:$E$471,5,FALSE)</f>
        <v>351003</v>
      </c>
      <c r="P138">
        <f>VLOOKUP(A138,'[1]Aggregated census'!$A$4:$F$471,6,FALSE)</f>
        <v>380664</v>
      </c>
      <c r="Q138">
        <f>VLOOKUP(A138,'[1]Aggregated census'!$A$4:$G$471,7,FALSE)</f>
        <v>432378</v>
      </c>
      <c r="R138">
        <f>VLOOKUP(A138,'[1]Aggregated census'!$A$4:$H$471,8,FALSE)</f>
        <v>326571</v>
      </c>
      <c r="S138">
        <v>431453</v>
      </c>
      <c r="T138">
        <f>VLOOKUP(A138,'[1]Aggregated census'!$A$4:$L$471,12,FALSE)</f>
        <v>2939403</v>
      </c>
      <c r="U138" s="2">
        <f t="shared" si="8"/>
        <v>0</v>
      </c>
      <c r="V138" s="2">
        <f t="shared" si="8"/>
        <v>0</v>
      </c>
      <c r="W138" s="2">
        <f t="shared" si="8"/>
        <v>0</v>
      </c>
      <c r="X138" s="2">
        <f t="shared" si="8"/>
        <v>0</v>
      </c>
      <c r="Y138" s="2">
        <f t="shared" si="8"/>
        <v>0</v>
      </c>
      <c r="Z138" s="3">
        <f t="shared" si="8"/>
        <v>2.775349347099066E-5</v>
      </c>
      <c r="AA138" s="4">
        <f t="shared" si="7"/>
        <v>3.0621212538774107E-5</v>
      </c>
      <c r="AB138" s="4">
        <f t="shared" si="10"/>
        <v>1.2237717665655355E-3</v>
      </c>
      <c r="AC138" s="3">
        <f t="shared" si="9"/>
        <v>1.7962831227973843E-4</v>
      </c>
    </row>
    <row r="139" spans="1:29" x14ac:dyDescent="0.2">
      <c r="A139" s="1" t="s">
        <v>151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434</v>
      </c>
      <c r="J139">
        <v>0</v>
      </c>
      <c r="K139">
        <v>434</v>
      </c>
      <c r="L139">
        <f>VLOOKUP(A139,'[1]Aggregated census'!$A$4:$B$471,2,FALSE)</f>
        <v>190161</v>
      </c>
      <c r="M139">
        <f>VLOOKUP(A139,'[1]Aggregated census'!$A$4:$C$471,3,FALSE)</f>
        <v>382529</v>
      </c>
      <c r="N139">
        <f>VLOOKUP(A139,'[1]Aggregated census'!$A$4:$D$471,4,FALSE)</f>
        <v>420602</v>
      </c>
      <c r="O139">
        <f>VLOOKUP(A139,'[1]Aggregated census'!$A$4:$E$471,5,FALSE)</f>
        <v>356047</v>
      </c>
      <c r="P139">
        <f>VLOOKUP(A139,'[1]Aggregated census'!$A$4:$F$471,6,FALSE)</f>
        <v>364256</v>
      </c>
      <c r="Q139">
        <f>VLOOKUP(A139,'[1]Aggregated census'!$A$4:$G$471,7,FALSE)</f>
        <v>422188</v>
      </c>
      <c r="R139">
        <f>VLOOKUP(A139,'[1]Aggregated census'!$A$4:$H$471,8,FALSE)</f>
        <v>335934</v>
      </c>
      <c r="S139">
        <v>426589</v>
      </c>
      <c r="T139">
        <f>VLOOKUP(A139,'[1]Aggregated census'!$A$4:$L$471,12,FALSE)</f>
        <v>2898151</v>
      </c>
      <c r="U139" s="2">
        <f t="shared" si="8"/>
        <v>0</v>
      </c>
      <c r="V139" s="2">
        <f t="shared" si="8"/>
        <v>0</v>
      </c>
      <c r="W139" s="2">
        <f t="shared" si="8"/>
        <v>0</v>
      </c>
      <c r="X139" s="2">
        <f t="shared" si="8"/>
        <v>0</v>
      </c>
      <c r="Y139" s="2">
        <f t="shared" si="8"/>
        <v>0</v>
      </c>
      <c r="Z139" s="2">
        <f t="shared" si="8"/>
        <v>0</v>
      </c>
      <c r="AA139" s="2">
        <f t="shared" si="7"/>
        <v>0</v>
      </c>
      <c r="AB139" s="4">
        <f t="shared" si="10"/>
        <v>1.017372693623136E-3</v>
      </c>
      <c r="AC139" s="3">
        <f t="shared" si="9"/>
        <v>1.4975065136357628E-4</v>
      </c>
    </row>
    <row r="140" spans="1:29" x14ac:dyDescent="0.2">
      <c r="A140" s="1" t="s">
        <v>152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497</v>
      </c>
      <c r="J140">
        <v>0</v>
      </c>
      <c r="K140">
        <v>497</v>
      </c>
      <c r="L140">
        <f>VLOOKUP(A140,'[1]Aggregated census'!$A$4:$B$471,2,FALSE)</f>
        <v>187081</v>
      </c>
      <c r="M140">
        <f>VLOOKUP(A140,'[1]Aggregated census'!$A$4:$C$471,3,FALSE)</f>
        <v>374077</v>
      </c>
      <c r="N140">
        <f>VLOOKUP(A140,'[1]Aggregated census'!$A$4:$D$471,4,FALSE)</f>
        <v>409514</v>
      </c>
      <c r="O140">
        <f>VLOOKUP(A140,'[1]Aggregated census'!$A$4:$E$471,5,FALSE)</f>
        <v>356735</v>
      </c>
      <c r="P140">
        <f>VLOOKUP(A140,'[1]Aggregated census'!$A$4:$F$471,6,FALSE)</f>
        <v>349719</v>
      </c>
      <c r="Q140">
        <f>VLOOKUP(A140,'[1]Aggregated census'!$A$4:$G$471,7,FALSE)</f>
        <v>408648</v>
      </c>
      <c r="R140">
        <f>VLOOKUP(A140,'[1]Aggregated census'!$A$4:$H$471,8,FALSE)</f>
        <v>337758</v>
      </c>
      <c r="S140">
        <v>415317</v>
      </c>
      <c r="T140">
        <f>VLOOKUP(A140,'[1]Aggregated census'!$A$4:$L$471,12,FALSE)</f>
        <v>2839460</v>
      </c>
      <c r="U140" s="2">
        <f t="shared" si="8"/>
        <v>0</v>
      </c>
      <c r="V140" s="2">
        <f t="shared" si="8"/>
        <v>0</v>
      </c>
      <c r="W140" s="2">
        <f t="shared" si="8"/>
        <v>0</v>
      </c>
      <c r="X140" s="2">
        <f t="shared" si="8"/>
        <v>0</v>
      </c>
      <c r="Y140" s="2">
        <f t="shared" si="8"/>
        <v>0</v>
      </c>
      <c r="Z140" s="2">
        <f t="shared" si="8"/>
        <v>0</v>
      </c>
      <c r="AA140" s="2">
        <f t="shared" si="7"/>
        <v>0</v>
      </c>
      <c r="AB140" s="4">
        <f t="shared" si="10"/>
        <v>1.1966762737860477E-3</v>
      </c>
      <c r="AC140" s="3">
        <f t="shared" si="9"/>
        <v>1.7503328097596022E-4</v>
      </c>
    </row>
    <row r="141" spans="1:29" x14ac:dyDescent="0.2">
      <c r="A141" s="1" t="s">
        <v>153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513</v>
      </c>
      <c r="J141">
        <v>0</v>
      </c>
      <c r="K141">
        <v>513</v>
      </c>
      <c r="L141">
        <f>VLOOKUP(A141,'[1]Aggregated census'!$A$4:$B$471,2,FALSE)</f>
        <v>194347</v>
      </c>
      <c r="M141">
        <f>VLOOKUP(A141,'[1]Aggregated census'!$A$4:$C$471,3,FALSE)</f>
        <v>391916</v>
      </c>
      <c r="N141">
        <f>VLOOKUP(A141,'[1]Aggregated census'!$A$4:$D$471,4,FALSE)</f>
        <v>423061</v>
      </c>
      <c r="O141">
        <f>VLOOKUP(A141,'[1]Aggregated census'!$A$4:$E$471,5,FALSE)</f>
        <v>372706</v>
      </c>
      <c r="P141">
        <f>VLOOKUP(A141,'[1]Aggregated census'!$A$4:$F$471,6,FALSE)</f>
        <v>356662</v>
      </c>
      <c r="Q141">
        <f>VLOOKUP(A141,'[1]Aggregated census'!$A$4:$G$471,7,FALSE)</f>
        <v>420736</v>
      </c>
      <c r="R141">
        <f>VLOOKUP(A141,'[1]Aggregated census'!$A$4:$H$471,8,FALSE)</f>
        <v>361682</v>
      </c>
      <c r="S141">
        <v>437534</v>
      </c>
      <c r="T141">
        <f>VLOOKUP(A141,'[1]Aggregated census'!$A$4:$L$471,12,FALSE)</f>
        <v>2959857</v>
      </c>
      <c r="U141" s="2">
        <f t="shared" si="8"/>
        <v>0</v>
      </c>
      <c r="V141" s="2">
        <f t="shared" si="8"/>
        <v>0</v>
      </c>
      <c r="W141" s="2">
        <f t="shared" si="8"/>
        <v>0</v>
      </c>
      <c r="X141" s="2">
        <f t="shared" si="8"/>
        <v>0</v>
      </c>
      <c r="Y141" s="2">
        <f t="shared" si="8"/>
        <v>0</v>
      </c>
      <c r="Z141" s="2">
        <f t="shared" si="8"/>
        <v>0</v>
      </c>
      <c r="AA141" s="2">
        <f t="shared" si="7"/>
        <v>0</v>
      </c>
      <c r="AB141" s="4">
        <f t="shared" si="10"/>
        <v>1.172480310101615E-3</v>
      </c>
      <c r="AC141" s="3">
        <f t="shared" si="9"/>
        <v>1.7331918400111896E-4</v>
      </c>
    </row>
    <row r="142" spans="1:29" x14ac:dyDescent="0.2">
      <c r="A142" s="1" t="s">
        <v>154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621</v>
      </c>
      <c r="J142">
        <v>0</v>
      </c>
      <c r="K142">
        <v>621</v>
      </c>
      <c r="L142">
        <f>VLOOKUP(A142,'[1]Aggregated census'!$A$4:$B$471,2,FALSE)</f>
        <v>185509</v>
      </c>
      <c r="M142">
        <f>VLOOKUP(A142,'[1]Aggregated census'!$A$4:$C$471,3,FALSE)</f>
        <v>377467</v>
      </c>
      <c r="N142">
        <f>VLOOKUP(A142,'[1]Aggregated census'!$A$4:$D$471,4,FALSE)</f>
        <v>412547</v>
      </c>
      <c r="O142">
        <f>VLOOKUP(A142,'[1]Aggregated census'!$A$4:$E$471,5,FALSE)</f>
        <v>366033</v>
      </c>
      <c r="P142">
        <f>VLOOKUP(A142,'[1]Aggregated census'!$A$4:$F$471,6,FALSE)</f>
        <v>342182</v>
      </c>
      <c r="Q142">
        <f>VLOOKUP(A142,'[1]Aggregated census'!$A$4:$G$471,7,FALSE)</f>
        <v>400750</v>
      </c>
      <c r="R142">
        <f>VLOOKUP(A142,'[1]Aggregated census'!$A$4:$H$471,8,FALSE)</f>
        <v>360016</v>
      </c>
      <c r="S142">
        <v>423256</v>
      </c>
      <c r="T142">
        <f>VLOOKUP(A142,'[1]Aggregated census'!$A$4:$L$471,12,FALSE)</f>
        <v>2868621</v>
      </c>
      <c r="U142" s="2">
        <f t="shared" si="8"/>
        <v>0</v>
      </c>
      <c r="V142" s="2">
        <f t="shared" si="8"/>
        <v>0</v>
      </c>
      <c r="W142" s="2">
        <f t="shared" si="8"/>
        <v>0</v>
      </c>
      <c r="X142" s="2">
        <f t="shared" si="8"/>
        <v>0</v>
      </c>
      <c r="Y142" s="2">
        <f t="shared" si="8"/>
        <v>0</v>
      </c>
      <c r="Z142" s="2">
        <f t="shared" si="8"/>
        <v>0</v>
      </c>
      <c r="AA142" s="2">
        <f t="shared" si="7"/>
        <v>0</v>
      </c>
      <c r="AB142" s="4">
        <f t="shared" si="10"/>
        <v>1.4671971572759747E-3</v>
      </c>
      <c r="AC142" s="3">
        <f t="shared" si="9"/>
        <v>2.1648032277529866E-4</v>
      </c>
    </row>
    <row r="143" spans="1:29" x14ac:dyDescent="0.2">
      <c r="A143" s="1" t="s">
        <v>155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420</v>
      </c>
      <c r="J143">
        <v>0</v>
      </c>
      <c r="K143">
        <v>420</v>
      </c>
      <c r="L143">
        <f>VLOOKUP(A143,'[1]Aggregated census'!$A$4:$B$471,2,FALSE)</f>
        <v>172707</v>
      </c>
      <c r="M143">
        <f>VLOOKUP(A143,'[1]Aggregated census'!$A$4:$C$471,3,FALSE)</f>
        <v>355855</v>
      </c>
      <c r="N143">
        <f>VLOOKUP(A143,'[1]Aggregated census'!$A$4:$D$471,4,FALSE)</f>
        <v>391919</v>
      </c>
      <c r="O143">
        <f>VLOOKUP(A143,'[1]Aggregated census'!$A$4:$E$471,5,FALSE)</f>
        <v>347501</v>
      </c>
      <c r="P143">
        <f>VLOOKUP(A143,'[1]Aggregated census'!$A$4:$F$471,6,FALSE)</f>
        <v>322506</v>
      </c>
      <c r="Q143">
        <f>VLOOKUP(A143,'[1]Aggregated census'!$A$4:$G$471,7,FALSE)</f>
        <v>372317</v>
      </c>
      <c r="R143">
        <f>VLOOKUP(A143,'[1]Aggregated census'!$A$4:$H$471,8,FALSE)</f>
        <v>345662</v>
      </c>
      <c r="S143">
        <v>405502</v>
      </c>
      <c r="T143">
        <f>VLOOKUP(A143,'[1]Aggregated census'!$A$4:$L$471,12,FALSE)</f>
        <v>2714239</v>
      </c>
      <c r="U143" s="2">
        <f t="shared" si="8"/>
        <v>0</v>
      </c>
      <c r="V143" s="2">
        <f t="shared" si="8"/>
        <v>0</v>
      </c>
      <c r="W143" s="2">
        <f t="shared" si="8"/>
        <v>0</v>
      </c>
      <c r="X143" s="2">
        <f t="shared" si="8"/>
        <v>0</v>
      </c>
      <c r="Y143" s="2">
        <f t="shared" si="8"/>
        <v>0</v>
      </c>
      <c r="Z143" s="2">
        <f t="shared" si="8"/>
        <v>0</v>
      </c>
      <c r="AA143" s="2">
        <f t="shared" si="7"/>
        <v>0</v>
      </c>
      <c r="AB143" s="4">
        <f t="shared" si="10"/>
        <v>1.0357532145340836E-3</v>
      </c>
      <c r="AC143" s="3">
        <f t="shared" si="9"/>
        <v>1.5473950525359041E-4</v>
      </c>
    </row>
    <row r="144" spans="1:29" x14ac:dyDescent="0.2">
      <c r="A144" s="1" t="s">
        <v>156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11</v>
      </c>
      <c r="I144">
        <v>451</v>
      </c>
      <c r="J144">
        <v>0</v>
      </c>
      <c r="K144">
        <v>462</v>
      </c>
      <c r="L144">
        <f>VLOOKUP(A144,'[1]Aggregated census'!$A$4:$B$471,2,FALSE)</f>
        <v>181462</v>
      </c>
      <c r="M144">
        <f>VLOOKUP(A144,'[1]Aggregated census'!$A$4:$C$471,3,FALSE)</f>
        <v>374776</v>
      </c>
      <c r="N144">
        <f>VLOOKUP(A144,'[1]Aggregated census'!$A$4:$D$471,4,FALSE)</f>
        <v>413034</v>
      </c>
      <c r="O144">
        <f>VLOOKUP(A144,'[1]Aggregated census'!$A$4:$E$471,5,FALSE)</f>
        <v>365383</v>
      </c>
      <c r="P144">
        <f>VLOOKUP(A144,'[1]Aggregated census'!$A$4:$F$471,6,FALSE)</f>
        <v>335705</v>
      </c>
      <c r="Q144">
        <f>VLOOKUP(A144,'[1]Aggregated census'!$A$4:$G$471,7,FALSE)</f>
        <v>381615</v>
      </c>
      <c r="R144">
        <f>VLOOKUP(A144,'[1]Aggregated census'!$A$4:$H$471,8,FALSE)</f>
        <v>367597</v>
      </c>
      <c r="S144">
        <v>437348</v>
      </c>
      <c r="T144">
        <f>VLOOKUP(A144,'[1]Aggregated census'!$A$4:$L$471,12,FALSE)</f>
        <v>2857370</v>
      </c>
      <c r="U144" s="2">
        <f t="shared" si="8"/>
        <v>0</v>
      </c>
      <c r="V144" s="2">
        <f t="shared" si="8"/>
        <v>0</v>
      </c>
      <c r="W144" s="2">
        <f t="shared" si="8"/>
        <v>0</v>
      </c>
      <c r="X144" s="2">
        <f t="shared" si="8"/>
        <v>0</v>
      </c>
      <c r="Y144" s="2">
        <f t="shared" si="8"/>
        <v>0</v>
      </c>
      <c r="Z144" s="2">
        <f t="shared" si="8"/>
        <v>0</v>
      </c>
      <c r="AA144" s="4">
        <f t="shared" si="7"/>
        <v>2.9924074461978741E-5</v>
      </c>
      <c r="AB144" s="4">
        <f t="shared" si="10"/>
        <v>1.056367012081912E-3</v>
      </c>
      <c r="AC144" s="3">
        <f t="shared" si="9"/>
        <v>1.6168714587190319E-4</v>
      </c>
    </row>
    <row r="145" spans="1:29" x14ac:dyDescent="0.2">
      <c r="A145" s="1" t="s">
        <v>157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362</v>
      </c>
      <c r="J145">
        <v>0</v>
      </c>
      <c r="K145">
        <v>362</v>
      </c>
      <c r="L145">
        <f>VLOOKUP(A145,'[1]Aggregated census'!$A$4:$B$471,2,FALSE)</f>
        <v>173266</v>
      </c>
      <c r="M145">
        <f>VLOOKUP(A145,'[1]Aggregated census'!$A$4:$C$471,3,FALSE)</f>
        <v>355586</v>
      </c>
      <c r="N145">
        <f>VLOOKUP(A145,'[1]Aggregated census'!$A$4:$D$471,4,FALSE)</f>
        <v>395478</v>
      </c>
      <c r="O145">
        <f>VLOOKUP(A145,'[1]Aggregated census'!$A$4:$E$471,5,FALSE)</f>
        <v>351848</v>
      </c>
      <c r="P145">
        <f>VLOOKUP(A145,'[1]Aggregated census'!$A$4:$F$471,6,FALSE)</f>
        <v>325127</v>
      </c>
      <c r="Q145">
        <f>VLOOKUP(A145,'[1]Aggregated census'!$A$4:$G$471,7,FALSE)</f>
        <v>356712</v>
      </c>
      <c r="R145">
        <f>VLOOKUP(A145,'[1]Aggregated census'!$A$4:$H$471,8,FALSE)</f>
        <v>350089</v>
      </c>
      <c r="S145">
        <v>418632</v>
      </c>
      <c r="T145">
        <f>VLOOKUP(A145,'[1]Aggregated census'!$A$4:$L$471,12,FALSE)</f>
        <v>2726652</v>
      </c>
      <c r="U145" s="2">
        <f t="shared" si="8"/>
        <v>0</v>
      </c>
      <c r="V145" s="2">
        <f t="shared" si="8"/>
        <v>0</v>
      </c>
      <c r="W145" s="2">
        <f t="shared" si="8"/>
        <v>0</v>
      </c>
      <c r="X145" s="2">
        <f t="shared" si="8"/>
        <v>0</v>
      </c>
      <c r="Y145" s="2">
        <f t="shared" si="8"/>
        <v>0</v>
      </c>
      <c r="Z145" s="2">
        <f t="shared" si="8"/>
        <v>0</v>
      </c>
      <c r="AA145" s="2">
        <f t="shared" si="7"/>
        <v>0</v>
      </c>
      <c r="AB145" s="4">
        <f t="shared" si="10"/>
        <v>8.6472128265397774E-4</v>
      </c>
      <c r="AC145" s="3">
        <f t="shared" si="9"/>
        <v>1.3276355031738556E-4</v>
      </c>
    </row>
    <row r="146" spans="1:29" x14ac:dyDescent="0.2">
      <c r="A146" s="1" t="s">
        <v>158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413</v>
      </c>
      <c r="J146">
        <v>0</v>
      </c>
      <c r="K146">
        <v>413</v>
      </c>
      <c r="L146">
        <f>VLOOKUP(A146,'[1]Aggregated census'!$A$4:$B$471,2,FALSE)</f>
        <v>168771</v>
      </c>
      <c r="M146">
        <f>VLOOKUP(A146,'[1]Aggregated census'!$A$4:$C$471,3,FALSE)</f>
        <v>349730</v>
      </c>
      <c r="N146">
        <f>VLOOKUP(A146,'[1]Aggregated census'!$A$4:$D$471,4,FALSE)</f>
        <v>385662</v>
      </c>
      <c r="O146">
        <f>VLOOKUP(A146,'[1]Aggregated census'!$A$4:$E$471,5,FALSE)</f>
        <v>341879</v>
      </c>
      <c r="P146">
        <f>VLOOKUP(A146,'[1]Aggregated census'!$A$4:$F$471,6,FALSE)</f>
        <v>316783</v>
      </c>
      <c r="Q146">
        <f>VLOOKUP(A146,'[1]Aggregated census'!$A$4:$G$471,7,FALSE)</f>
        <v>338970</v>
      </c>
      <c r="R146">
        <f>VLOOKUP(A146,'[1]Aggregated census'!$A$4:$H$471,8,FALSE)</f>
        <v>343096</v>
      </c>
      <c r="S146">
        <v>414511</v>
      </c>
      <c r="T146">
        <f>VLOOKUP(A146,'[1]Aggregated census'!$A$4:$L$471,12,FALSE)</f>
        <v>2659402</v>
      </c>
      <c r="U146" s="2">
        <f t="shared" si="8"/>
        <v>0</v>
      </c>
      <c r="V146" s="2">
        <f t="shared" si="8"/>
        <v>0</v>
      </c>
      <c r="W146" s="2">
        <f t="shared" si="8"/>
        <v>0</v>
      </c>
      <c r="X146" s="2">
        <f t="shared" ref="X146:AA209" si="11">E146/O146</f>
        <v>0</v>
      </c>
      <c r="Y146" s="2">
        <f t="shared" si="11"/>
        <v>0</v>
      </c>
      <c r="Z146" s="2">
        <f t="shared" si="11"/>
        <v>0</v>
      </c>
      <c r="AA146" s="2">
        <f t="shared" si="7"/>
        <v>0</v>
      </c>
      <c r="AB146" s="4">
        <f t="shared" si="10"/>
        <v>9.9635474088745541E-4</v>
      </c>
      <c r="AC146" s="3">
        <f t="shared" si="9"/>
        <v>1.5529807076929326E-4</v>
      </c>
    </row>
    <row r="147" spans="1:29" x14ac:dyDescent="0.2">
      <c r="A147" s="1" t="s">
        <v>159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449</v>
      </c>
      <c r="J147">
        <v>0</v>
      </c>
      <c r="K147">
        <v>449</v>
      </c>
      <c r="L147">
        <f>VLOOKUP(A147,'[1]Aggregated census'!$A$4:$B$471,2,FALSE)</f>
        <v>198381</v>
      </c>
      <c r="M147">
        <f>VLOOKUP(A147,'[1]Aggregated census'!$A$4:$C$471,3,FALSE)</f>
        <v>379062</v>
      </c>
      <c r="N147">
        <f>VLOOKUP(A147,'[1]Aggregated census'!$A$4:$D$471,4,FALSE)</f>
        <v>421148</v>
      </c>
      <c r="O147">
        <f>VLOOKUP(A147,'[1]Aggregated census'!$A$4:$E$471,5,FALSE)</f>
        <v>354336</v>
      </c>
      <c r="P147">
        <f>VLOOKUP(A147,'[1]Aggregated census'!$A$4:$F$471,6,FALSE)</f>
        <v>361398</v>
      </c>
      <c r="Q147">
        <f>VLOOKUP(A147,'[1]Aggregated census'!$A$4:$G$471,7,FALSE)</f>
        <v>400817</v>
      </c>
      <c r="R147">
        <f>VLOOKUP(A147,'[1]Aggregated census'!$A$4:$H$471,8,FALSE)</f>
        <v>292660</v>
      </c>
      <c r="S147">
        <v>357166</v>
      </c>
      <c r="T147">
        <f>VLOOKUP(A147,'[1]Aggregated census'!$A$4:$L$471,12,FALSE)</f>
        <v>2765788</v>
      </c>
      <c r="U147" s="2">
        <f t="shared" ref="U147:AA210" si="12">B147/L147</f>
        <v>0</v>
      </c>
      <c r="V147" s="2">
        <f t="shared" si="12"/>
        <v>0</v>
      </c>
      <c r="W147" s="2">
        <f t="shared" si="12"/>
        <v>0</v>
      </c>
      <c r="X147" s="2">
        <f t="shared" si="11"/>
        <v>0</v>
      </c>
      <c r="Y147" s="2">
        <f t="shared" si="11"/>
        <v>0</v>
      </c>
      <c r="Z147" s="2">
        <f t="shared" si="11"/>
        <v>0</v>
      </c>
      <c r="AA147" s="2">
        <f t="shared" si="7"/>
        <v>0</v>
      </c>
      <c r="AB147" s="4">
        <f t="shared" si="10"/>
        <v>1.257118538718691E-3</v>
      </c>
      <c r="AC147" s="3">
        <f t="shared" si="9"/>
        <v>1.6234071447269278E-4</v>
      </c>
    </row>
    <row r="148" spans="1:29" x14ac:dyDescent="0.2">
      <c r="A148" s="1" t="s">
        <v>160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402</v>
      </c>
      <c r="J148">
        <v>0</v>
      </c>
      <c r="K148">
        <v>402</v>
      </c>
      <c r="L148">
        <f>VLOOKUP(A148,'[1]Aggregated census'!$A$4:$B$471,2,FALSE)</f>
        <v>193021</v>
      </c>
      <c r="M148">
        <f>VLOOKUP(A148,'[1]Aggregated census'!$A$4:$C$471,3,FALSE)</f>
        <v>383209</v>
      </c>
      <c r="N148">
        <f>VLOOKUP(A148,'[1]Aggregated census'!$A$4:$D$471,4,FALSE)</f>
        <v>401130</v>
      </c>
      <c r="O148">
        <f>VLOOKUP(A148,'[1]Aggregated census'!$A$4:$E$471,5,FALSE)</f>
        <v>350977</v>
      </c>
      <c r="P148">
        <f>VLOOKUP(A148,'[1]Aggregated census'!$A$4:$F$471,6,FALSE)</f>
        <v>347686</v>
      </c>
      <c r="Q148">
        <f>VLOOKUP(A148,'[1]Aggregated census'!$A$4:$G$471,7,FALSE)</f>
        <v>396196</v>
      </c>
      <c r="R148">
        <f>VLOOKUP(A148,'[1]Aggregated census'!$A$4:$H$471,8,FALSE)</f>
        <v>300928</v>
      </c>
      <c r="S148">
        <v>355422</v>
      </c>
      <c r="T148">
        <f>VLOOKUP(A148,'[1]Aggregated census'!$A$4:$L$471,12,FALSE)</f>
        <v>2728357</v>
      </c>
      <c r="U148" s="2">
        <f t="shared" si="12"/>
        <v>0</v>
      </c>
      <c r="V148" s="2">
        <f t="shared" si="12"/>
        <v>0</v>
      </c>
      <c r="W148" s="2">
        <f t="shared" si="12"/>
        <v>0</v>
      </c>
      <c r="X148" s="2">
        <f t="shared" si="11"/>
        <v>0</v>
      </c>
      <c r="Y148" s="2">
        <f t="shared" si="11"/>
        <v>0</v>
      </c>
      <c r="Z148" s="2">
        <f t="shared" si="11"/>
        <v>0</v>
      </c>
      <c r="AA148" s="2">
        <f t="shared" si="7"/>
        <v>0</v>
      </c>
      <c r="AB148" s="4">
        <f t="shared" si="10"/>
        <v>1.1310498506001316E-3</v>
      </c>
      <c r="AC148" s="3">
        <f t="shared" si="9"/>
        <v>1.4734142196200863E-4</v>
      </c>
    </row>
    <row r="149" spans="1:29" x14ac:dyDescent="0.2">
      <c r="A149" s="1" t="s">
        <v>161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481</v>
      </c>
      <c r="J149">
        <v>0</v>
      </c>
      <c r="K149">
        <v>481</v>
      </c>
      <c r="L149">
        <f>VLOOKUP(A149,'[1]Aggregated census'!$A$4:$B$471,2,FALSE)</f>
        <v>195155</v>
      </c>
      <c r="M149">
        <f>VLOOKUP(A149,'[1]Aggregated census'!$A$4:$C$471,3,FALSE)</f>
        <v>389815</v>
      </c>
      <c r="N149">
        <f>VLOOKUP(A149,'[1]Aggregated census'!$A$4:$D$471,4,FALSE)</f>
        <v>378344</v>
      </c>
      <c r="O149">
        <f>VLOOKUP(A149,'[1]Aggregated census'!$A$4:$E$471,5,FALSE)</f>
        <v>355455</v>
      </c>
      <c r="P149">
        <f>VLOOKUP(A149,'[1]Aggregated census'!$A$4:$F$471,6,FALSE)</f>
        <v>348163</v>
      </c>
      <c r="Q149">
        <f>VLOOKUP(A149,'[1]Aggregated census'!$A$4:$G$471,7,FALSE)</f>
        <v>396453</v>
      </c>
      <c r="R149">
        <f>VLOOKUP(A149,'[1]Aggregated census'!$A$4:$H$471,8,FALSE)</f>
        <v>312167</v>
      </c>
      <c r="S149">
        <v>357142</v>
      </c>
      <c r="T149">
        <f>VLOOKUP(A149,'[1]Aggregated census'!$A$4:$L$471,12,FALSE)</f>
        <v>2733165</v>
      </c>
      <c r="U149" s="2">
        <f t="shared" si="12"/>
        <v>0</v>
      </c>
      <c r="V149" s="2">
        <f t="shared" si="12"/>
        <v>0</v>
      </c>
      <c r="W149" s="2">
        <f t="shared" si="12"/>
        <v>0</v>
      </c>
      <c r="X149" s="2">
        <f t="shared" si="11"/>
        <v>0</v>
      </c>
      <c r="Y149" s="2">
        <f t="shared" si="11"/>
        <v>0</v>
      </c>
      <c r="Z149" s="2">
        <f t="shared" si="11"/>
        <v>0</v>
      </c>
      <c r="AA149" s="2">
        <f t="shared" si="7"/>
        <v>0</v>
      </c>
      <c r="AB149" s="4">
        <f t="shared" si="10"/>
        <v>1.3468032323277577E-3</v>
      </c>
      <c r="AC149" s="3">
        <f t="shared" si="9"/>
        <v>1.759864479458796E-4</v>
      </c>
    </row>
    <row r="150" spans="1:29" x14ac:dyDescent="0.2">
      <c r="A150" s="1" t="s">
        <v>162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492</v>
      </c>
      <c r="J150">
        <v>0</v>
      </c>
      <c r="K150">
        <v>492</v>
      </c>
      <c r="L150">
        <f>VLOOKUP(A150,'[1]Aggregated census'!$A$4:$B$471,2,FALSE)</f>
        <v>197889</v>
      </c>
      <c r="M150">
        <f>VLOOKUP(A150,'[1]Aggregated census'!$A$4:$C$471,3,FALSE)</f>
        <v>390773</v>
      </c>
      <c r="N150">
        <f>VLOOKUP(A150,'[1]Aggregated census'!$A$4:$D$471,4,FALSE)</f>
        <v>400761</v>
      </c>
      <c r="O150">
        <f>VLOOKUP(A150,'[1]Aggregated census'!$A$4:$E$471,5,FALSE)</f>
        <v>370007</v>
      </c>
      <c r="P150">
        <f>VLOOKUP(A150,'[1]Aggregated census'!$A$4:$F$471,6,FALSE)</f>
        <v>342800</v>
      </c>
      <c r="Q150">
        <f>VLOOKUP(A150,'[1]Aggregated census'!$A$4:$G$471,7,FALSE)</f>
        <v>392437</v>
      </c>
      <c r="R150">
        <f>VLOOKUP(A150,'[1]Aggregated census'!$A$4:$H$471,8,FALSE)</f>
        <v>323770</v>
      </c>
      <c r="S150">
        <v>364639</v>
      </c>
      <c r="T150">
        <f>VLOOKUP(A150,'[1]Aggregated census'!$A$4:$L$471,12,FALSE)</f>
        <v>2781671</v>
      </c>
      <c r="U150" s="2">
        <f t="shared" si="12"/>
        <v>0</v>
      </c>
      <c r="V150" s="2">
        <f t="shared" si="12"/>
        <v>0</v>
      </c>
      <c r="W150" s="2">
        <f t="shared" si="12"/>
        <v>0</v>
      </c>
      <c r="X150" s="2">
        <f t="shared" si="11"/>
        <v>0</v>
      </c>
      <c r="Y150" s="2">
        <f t="shared" si="11"/>
        <v>0</v>
      </c>
      <c r="Z150" s="2">
        <f t="shared" si="11"/>
        <v>0</v>
      </c>
      <c r="AA150" s="2">
        <f t="shared" si="7"/>
        <v>0</v>
      </c>
      <c r="AB150" s="4">
        <f t="shared" si="10"/>
        <v>1.3492796985511697E-3</v>
      </c>
      <c r="AC150" s="3">
        <f t="shared" si="9"/>
        <v>1.7687210313512992E-4</v>
      </c>
    </row>
    <row r="151" spans="1:29" x14ac:dyDescent="0.2">
      <c r="A151" s="1" t="s">
        <v>163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11</v>
      </c>
      <c r="I151">
        <v>537</v>
      </c>
      <c r="J151">
        <v>0</v>
      </c>
      <c r="K151">
        <v>548</v>
      </c>
      <c r="L151">
        <f>VLOOKUP(A151,'[1]Aggregated census'!$A$4:$B$471,2,FALSE)</f>
        <v>185980</v>
      </c>
      <c r="M151">
        <f>VLOOKUP(A151,'[1]Aggregated census'!$A$4:$C$471,3,FALSE)</f>
        <v>372344</v>
      </c>
      <c r="N151">
        <f>VLOOKUP(A151,'[1]Aggregated census'!$A$4:$D$471,4,FALSE)</f>
        <v>381489</v>
      </c>
      <c r="O151">
        <f>VLOOKUP(A151,'[1]Aggregated census'!$A$4:$E$471,5,FALSE)</f>
        <v>352405</v>
      </c>
      <c r="P151">
        <f>VLOOKUP(A151,'[1]Aggregated census'!$A$4:$F$471,6,FALSE)</f>
        <v>324914</v>
      </c>
      <c r="Q151">
        <f>VLOOKUP(A151,'[1]Aggregated census'!$A$4:$G$471,7,FALSE)</f>
        <v>369298</v>
      </c>
      <c r="R151">
        <f>VLOOKUP(A151,'[1]Aggregated census'!$A$4:$H$471,8,FALSE)</f>
        <v>322140</v>
      </c>
      <c r="S151">
        <v>359204</v>
      </c>
      <c r="T151">
        <f>VLOOKUP(A151,'[1]Aggregated census'!$A$4:$L$471,12,FALSE)</f>
        <v>2668768</v>
      </c>
      <c r="U151" s="2">
        <f t="shared" si="12"/>
        <v>0</v>
      </c>
      <c r="V151" s="2">
        <f t="shared" si="12"/>
        <v>0</v>
      </c>
      <c r="W151" s="2">
        <f t="shared" si="12"/>
        <v>0</v>
      </c>
      <c r="X151" s="2">
        <f t="shared" si="11"/>
        <v>0</v>
      </c>
      <c r="Y151" s="2">
        <f t="shared" si="11"/>
        <v>0</v>
      </c>
      <c r="Z151" s="2">
        <f t="shared" si="11"/>
        <v>0</v>
      </c>
      <c r="AA151" s="4">
        <f t="shared" si="7"/>
        <v>3.414664431613584E-5</v>
      </c>
      <c r="AB151" s="4">
        <f t="shared" si="10"/>
        <v>1.5255954833465106E-3</v>
      </c>
      <c r="AC151" s="3">
        <f t="shared" si="9"/>
        <v>2.0533819350351923E-4</v>
      </c>
    </row>
    <row r="152" spans="1:29" x14ac:dyDescent="0.2">
      <c r="A152" s="1" t="s">
        <v>164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12</v>
      </c>
      <c r="I152">
        <v>453</v>
      </c>
      <c r="J152">
        <v>0</v>
      </c>
      <c r="K152">
        <v>465</v>
      </c>
      <c r="L152">
        <f>VLOOKUP(A152,'[1]Aggregated census'!$A$4:$B$471,2,FALSE)</f>
        <v>190747</v>
      </c>
      <c r="M152">
        <f>VLOOKUP(A152,'[1]Aggregated census'!$A$4:$C$471,3,FALSE)</f>
        <v>379950</v>
      </c>
      <c r="N152">
        <f>VLOOKUP(A152,'[1]Aggregated census'!$A$4:$D$471,4,FALSE)</f>
        <v>393207</v>
      </c>
      <c r="O152">
        <f>VLOOKUP(A152,'[1]Aggregated census'!$A$4:$E$471,5,FALSE)</f>
        <v>366090</v>
      </c>
      <c r="P152">
        <f>VLOOKUP(A152,'[1]Aggregated census'!$A$4:$F$471,6,FALSE)</f>
        <v>328931</v>
      </c>
      <c r="Q152">
        <f>VLOOKUP(A152,'[1]Aggregated census'!$A$4:$G$471,7,FALSE)</f>
        <v>364846</v>
      </c>
      <c r="R152">
        <f>VLOOKUP(A152,'[1]Aggregated census'!$A$4:$H$471,8,FALSE)</f>
        <v>330460</v>
      </c>
      <c r="S152">
        <v>368065</v>
      </c>
      <c r="T152">
        <f>VLOOKUP(A152,'[1]Aggregated census'!$A$4:$L$471,12,FALSE)</f>
        <v>2722400</v>
      </c>
      <c r="U152" s="2">
        <f t="shared" si="12"/>
        <v>0</v>
      </c>
      <c r="V152" s="2">
        <f t="shared" si="12"/>
        <v>0</v>
      </c>
      <c r="W152" s="2">
        <f t="shared" si="12"/>
        <v>0</v>
      </c>
      <c r="X152" s="2">
        <f t="shared" si="11"/>
        <v>0</v>
      </c>
      <c r="Y152" s="2">
        <f t="shared" si="11"/>
        <v>0</v>
      </c>
      <c r="Z152" s="2">
        <f t="shared" si="11"/>
        <v>0</v>
      </c>
      <c r="AA152" s="4">
        <f t="shared" si="7"/>
        <v>3.6313018217030806E-5</v>
      </c>
      <c r="AB152" s="4">
        <f t="shared" si="10"/>
        <v>1.2633638080230393E-3</v>
      </c>
      <c r="AC152" s="3">
        <f t="shared" si="9"/>
        <v>1.7080517190714076E-4</v>
      </c>
    </row>
    <row r="153" spans="1:29" x14ac:dyDescent="0.2">
      <c r="A153" s="1" t="s">
        <v>165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497</v>
      </c>
      <c r="J153">
        <v>0</v>
      </c>
      <c r="K153">
        <v>497</v>
      </c>
      <c r="L153">
        <f>VLOOKUP(A153,'[1]Aggregated census'!$A$4:$B$471,2,FALSE)</f>
        <v>190447</v>
      </c>
      <c r="M153">
        <f>VLOOKUP(A153,'[1]Aggregated census'!$A$4:$C$471,3,FALSE)</f>
        <v>384225</v>
      </c>
      <c r="N153">
        <f>VLOOKUP(A153,'[1]Aggregated census'!$A$4:$D$471,4,FALSE)</f>
        <v>401728</v>
      </c>
      <c r="O153">
        <f>VLOOKUP(A153,'[1]Aggregated census'!$A$4:$E$471,5,FALSE)</f>
        <v>369326</v>
      </c>
      <c r="P153">
        <f>VLOOKUP(A153,'[1]Aggregated census'!$A$4:$F$471,6,FALSE)</f>
        <v>331125</v>
      </c>
      <c r="Q153">
        <f>VLOOKUP(A153,'[1]Aggregated census'!$A$4:$G$471,7,FALSE)</f>
        <v>361901</v>
      </c>
      <c r="R153">
        <f>VLOOKUP(A153,'[1]Aggregated census'!$A$4:$H$471,8,FALSE)</f>
        <v>342747</v>
      </c>
      <c r="S153">
        <v>385525</v>
      </c>
      <c r="T153">
        <f>VLOOKUP(A153,'[1]Aggregated census'!$A$4:$L$471,12,FALSE)</f>
        <v>2766812</v>
      </c>
      <c r="U153" s="2">
        <f t="shared" si="12"/>
        <v>0</v>
      </c>
      <c r="V153" s="2">
        <f t="shared" si="12"/>
        <v>0</v>
      </c>
      <c r="W153" s="2">
        <f t="shared" si="12"/>
        <v>0</v>
      </c>
      <c r="X153" s="2">
        <f t="shared" si="11"/>
        <v>0</v>
      </c>
      <c r="Y153" s="2">
        <f t="shared" si="11"/>
        <v>0</v>
      </c>
      <c r="Z153" s="2">
        <f t="shared" si="11"/>
        <v>0</v>
      </c>
      <c r="AA153" s="2">
        <f t="shared" si="7"/>
        <v>0</v>
      </c>
      <c r="AB153" s="4">
        <f t="shared" si="10"/>
        <v>1.289151157512483E-3</v>
      </c>
      <c r="AC153" s="3">
        <f t="shared" si="9"/>
        <v>1.7962911827764229E-4</v>
      </c>
    </row>
    <row r="154" spans="1:29" x14ac:dyDescent="0.2">
      <c r="A154" s="1" t="s">
        <v>166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384</v>
      </c>
      <c r="J154">
        <v>0</v>
      </c>
      <c r="K154">
        <v>384</v>
      </c>
      <c r="L154">
        <f>VLOOKUP(A154,'[1]Aggregated census'!$A$4:$B$471,2,FALSE)</f>
        <v>188019</v>
      </c>
      <c r="M154">
        <f>VLOOKUP(A154,'[1]Aggregated census'!$A$4:$C$471,3,FALSE)</f>
        <v>380807</v>
      </c>
      <c r="N154">
        <f>VLOOKUP(A154,'[1]Aggregated census'!$A$4:$D$471,4,FALSE)</f>
        <v>398736</v>
      </c>
      <c r="O154">
        <f>VLOOKUP(A154,'[1]Aggregated census'!$A$4:$E$471,5,FALSE)</f>
        <v>367116</v>
      </c>
      <c r="P154">
        <f>VLOOKUP(A154,'[1]Aggregated census'!$A$4:$F$471,6,FALSE)</f>
        <v>330471</v>
      </c>
      <c r="Q154">
        <f>VLOOKUP(A154,'[1]Aggregated census'!$A$4:$G$471,7,FALSE)</f>
        <v>350517</v>
      </c>
      <c r="R154">
        <f>VLOOKUP(A154,'[1]Aggregated census'!$A$4:$H$471,8,FALSE)</f>
        <v>341050</v>
      </c>
      <c r="S154">
        <v>385378</v>
      </c>
      <c r="T154">
        <f>VLOOKUP(A154,'[1]Aggregated census'!$A$4:$L$471,12,FALSE)</f>
        <v>2740312</v>
      </c>
      <c r="U154" s="2">
        <f t="shared" si="12"/>
        <v>0</v>
      </c>
      <c r="V154" s="2">
        <f t="shared" si="12"/>
        <v>0</v>
      </c>
      <c r="W154" s="2">
        <f t="shared" si="12"/>
        <v>0</v>
      </c>
      <c r="X154" s="2">
        <f t="shared" si="11"/>
        <v>0</v>
      </c>
      <c r="Y154" s="2">
        <f t="shared" si="11"/>
        <v>0</v>
      </c>
      <c r="Z154" s="2">
        <f t="shared" si="11"/>
        <v>0</v>
      </c>
      <c r="AA154" s="2">
        <f t="shared" si="7"/>
        <v>0</v>
      </c>
      <c r="AB154" s="4">
        <f t="shared" si="10"/>
        <v>9.9642428991795064E-4</v>
      </c>
      <c r="AC154" s="3">
        <f t="shared" si="9"/>
        <v>1.4013002898939975E-4</v>
      </c>
    </row>
    <row r="155" spans="1:29" x14ac:dyDescent="0.2">
      <c r="A155" s="1" t="s">
        <v>167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404</v>
      </c>
      <c r="J155">
        <v>0</v>
      </c>
      <c r="K155">
        <v>404</v>
      </c>
      <c r="L155">
        <f>VLOOKUP(A155,'[1]Aggregated census'!$A$4:$B$471,2,FALSE)</f>
        <v>182099</v>
      </c>
      <c r="M155">
        <f>VLOOKUP(A155,'[1]Aggregated census'!$A$4:$C$471,3,FALSE)</f>
        <v>373010</v>
      </c>
      <c r="N155">
        <f>VLOOKUP(A155,'[1]Aggregated census'!$A$4:$D$471,4,FALSE)</f>
        <v>389666</v>
      </c>
      <c r="O155">
        <f>VLOOKUP(A155,'[1]Aggregated census'!$A$4:$E$471,5,FALSE)</f>
        <v>360982</v>
      </c>
      <c r="P155">
        <f>VLOOKUP(A155,'[1]Aggregated census'!$A$4:$F$471,6,FALSE)</f>
        <v>326605</v>
      </c>
      <c r="Q155">
        <f>VLOOKUP(A155,'[1]Aggregated census'!$A$4:$G$471,7,FALSE)</f>
        <v>336322</v>
      </c>
      <c r="R155">
        <f>VLOOKUP(A155,'[1]Aggregated census'!$A$4:$H$471,8,FALSE)</f>
        <v>343000</v>
      </c>
      <c r="S155">
        <v>398997</v>
      </c>
      <c r="T155">
        <f>VLOOKUP(A155,'[1]Aggregated census'!$A$4:$L$471,12,FALSE)</f>
        <v>2710681</v>
      </c>
      <c r="U155" s="2">
        <f t="shared" si="12"/>
        <v>0</v>
      </c>
      <c r="V155" s="2">
        <f t="shared" si="12"/>
        <v>0</v>
      </c>
      <c r="W155" s="2">
        <f t="shared" si="12"/>
        <v>0</v>
      </c>
      <c r="X155" s="2">
        <f t="shared" si="11"/>
        <v>0</v>
      </c>
      <c r="Y155" s="2">
        <f t="shared" si="11"/>
        <v>0</v>
      </c>
      <c r="Z155" s="2">
        <f t="shared" si="11"/>
        <v>0</v>
      </c>
      <c r="AA155" s="2">
        <f t="shared" si="7"/>
        <v>0</v>
      </c>
      <c r="AB155" s="4">
        <f t="shared" si="10"/>
        <v>1.0125389413955493E-3</v>
      </c>
      <c r="AC155" s="3">
        <f t="shared" si="9"/>
        <v>1.490400382782039E-4</v>
      </c>
    </row>
    <row r="156" spans="1:29" x14ac:dyDescent="0.2">
      <c r="A156" s="1" t="s">
        <v>168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34</v>
      </c>
      <c r="I156">
        <v>794</v>
      </c>
      <c r="J156">
        <v>0</v>
      </c>
      <c r="K156">
        <v>828</v>
      </c>
      <c r="L156">
        <f>VLOOKUP(A156,'[1]Aggregated census'!$A$4:$B$471,2,FALSE)</f>
        <v>282641</v>
      </c>
      <c r="M156">
        <f>VLOOKUP(A156,'[1]Aggregated census'!$A$4:$C$471,3,FALSE)</f>
        <v>550569</v>
      </c>
      <c r="N156">
        <f>VLOOKUP(A156,'[1]Aggregated census'!$A$4:$D$471,4,FALSE)</f>
        <v>588038</v>
      </c>
      <c r="O156">
        <f>VLOOKUP(A156,'[1]Aggregated census'!$A$4:$E$471,5,FALSE)</f>
        <v>564454</v>
      </c>
      <c r="P156">
        <f>VLOOKUP(A156,'[1]Aggregated census'!$A$4:$F$471,6,FALSE)</f>
        <v>598816</v>
      </c>
      <c r="Q156">
        <f>VLOOKUP(A156,'[1]Aggregated census'!$A$4:$G$471,7,FALSE)</f>
        <v>623014</v>
      </c>
      <c r="R156">
        <f>VLOOKUP(A156,'[1]Aggregated census'!$A$4:$H$471,8,FALSE)</f>
        <v>483962</v>
      </c>
      <c r="S156">
        <v>546937</v>
      </c>
      <c r="T156">
        <f>VLOOKUP(A156,'[1]Aggregated census'!$A$4:$L$471,12,FALSE)</f>
        <v>4238868</v>
      </c>
      <c r="U156" s="2">
        <f t="shared" si="12"/>
        <v>0</v>
      </c>
      <c r="V156" s="2">
        <f t="shared" si="12"/>
        <v>0</v>
      </c>
      <c r="W156" s="2">
        <f t="shared" si="12"/>
        <v>0</v>
      </c>
      <c r="X156" s="2">
        <f t="shared" si="11"/>
        <v>0</v>
      </c>
      <c r="Y156" s="2">
        <f t="shared" si="11"/>
        <v>0</v>
      </c>
      <c r="Z156" s="2">
        <f t="shared" si="11"/>
        <v>0</v>
      </c>
      <c r="AA156" s="4">
        <f t="shared" si="7"/>
        <v>7.0253449651005659E-5</v>
      </c>
      <c r="AB156" s="4">
        <f t="shared" si="10"/>
        <v>1.5138855114940112E-3</v>
      </c>
      <c r="AC156" s="3">
        <f t="shared" si="9"/>
        <v>1.9533516967265788E-4</v>
      </c>
    </row>
    <row r="157" spans="1:29" x14ac:dyDescent="0.2">
      <c r="A157" s="1" t="s">
        <v>169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11</v>
      </c>
      <c r="I157">
        <v>734</v>
      </c>
      <c r="J157">
        <v>0</v>
      </c>
      <c r="K157">
        <v>745</v>
      </c>
      <c r="L157">
        <f>VLOOKUP(A157,'[1]Aggregated census'!$A$4:$B$471,2,FALSE)</f>
        <v>262123</v>
      </c>
      <c r="M157">
        <f>VLOOKUP(A157,'[1]Aggregated census'!$A$4:$C$471,3,FALSE)</f>
        <v>530811</v>
      </c>
      <c r="N157">
        <f>VLOOKUP(A157,'[1]Aggregated census'!$A$4:$D$471,4,FALSE)</f>
        <v>554239</v>
      </c>
      <c r="O157">
        <f>VLOOKUP(A157,'[1]Aggregated census'!$A$4:$E$471,5,FALSE)</f>
        <v>528426</v>
      </c>
      <c r="P157">
        <f>VLOOKUP(A157,'[1]Aggregated census'!$A$4:$F$471,6,FALSE)</f>
        <v>557691</v>
      </c>
      <c r="Q157">
        <f>VLOOKUP(A157,'[1]Aggregated census'!$A$4:$G$471,7,FALSE)</f>
        <v>596620</v>
      </c>
      <c r="R157">
        <f>VLOOKUP(A157,'[1]Aggregated census'!$A$4:$H$471,8,FALSE)</f>
        <v>476769</v>
      </c>
      <c r="S157">
        <v>524924</v>
      </c>
      <c r="T157">
        <f>VLOOKUP(A157,'[1]Aggregated census'!$A$4:$L$471,12,FALSE)</f>
        <v>4031352</v>
      </c>
      <c r="U157" s="2">
        <f t="shared" si="12"/>
        <v>0</v>
      </c>
      <c r="V157" s="2">
        <f t="shared" si="12"/>
        <v>0</v>
      </c>
      <c r="W157" s="2">
        <f t="shared" si="12"/>
        <v>0</v>
      </c>
      <c r="X157" s="2">
        <f t="shared" si="11"/>
        <v>0</v>
      </c>
      <c r="Y157" s="2">
        <f t="shared" si="11"/>
        <v>0</v>
      </c>
      <c r="Z157" s="2">
        <f t="shared" si="11"/>
        <v>0</v>
      </c>
      <c r="AA157" s="4">
        <f t="shared" si="7"/>
        <v>2.3071969863812454E-5</v>
      </c>
      <c r="AB157" s="4">
        <f t="shared" si="10"/>
        <v>1.4192530728257804E-3</v>
      </c>
      <c r="AC157" s="3">
        <f t="shared" si="9"/>
        <v>1.8480152564201788E-4</v>
      </c>
    </row>
    <row r="158" spans="1:29" x14ac:dyDescent="0.2">
      <c r="A158" s="1" t="s">
        <v>170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24</v>
      </c>
      <c r="H158">
        <v>33</v>
      </c>
      <c r="I158">
        <v>743</v>
      </c>
      <c r="J158">
        <v>0</v>
      </c>
      <c r="K158">
        <v>800</v>
      </c>
      <c r="L158">
        <f>VLOOKUP(A158,'[1]Aggregated census'!$A$4:$B$471,2,FALSE)</f>
        <v>264462</v>
      </c>
      <c r="M158">
        <f>VLOOKUP(A158,'[1]Aggregated census'!$A$4:$C$471,3,FALSE)</f>
        <v>535306</v>
      </c>
      <c r="N158">
        <f>VLOOKUP(A158,'[1]Aggregated census'!$A$4:$D$471,4,FALSE)</f>
        <v>552207</v>
      </c>
      <c r="O158">
        <f>VLOOKUP(A158,'[1]Aggregated census'!$A$4:$E$471,5,FALSE)</f>
        <v>532088</v>
      </c>
      <c r="P158">
        <f>VLOOKUP(A158,'[1]Aggregated census'!$A$4:$F$471,6,FALSE)</f>
        <v>553115</v>
      </c>
      <c r="Q158">
        <f>VLOOKUP(A158,'[1]Aggregated census'!$A$4:$G$471,7,FALSE)</f>
        <v>602143</v>
      </c>
      <c r="R158">
        <f>VLOOKUP(A158,'[1]Aggregated census'!$A$4:$H$471,8,FALSE)</f>
        <v>498020</v>
      </c>
      <c r="S158">
        <v>541362</v>
      </c>
      <c r="T158">
        <f>VLOOKUP(A158,'[1]Aggregated census'!$A$4:$L$471,12,FALSE)</f>
        <v>4077379</v>
      </c>
      <c r="U158" s="2">
        <f t="shared" si="12"/>
        <v>0</v>
      </c>
      <c r="V158" s="2">
        <f t="shared" si="12"/>
        <v>0</v>
      </c>
      <c r="W158" s="2">
        <f t="shared" si="12"/>
        <v>0</v>
      </c>
      <c r="X158" s="2">
        <f t="shared" si="11"/>
        <v>0</v>
      </c>
      <c r="Y158" s="2">
        <f t="shared" si="11"/>
        <v>0</v>
      </c>
      <c r="Z158" s="3">
        <f t="shared" si="11"/>
        <v>3.985764178940883E-5</v>
      </c>
      <c r="AA158" s="4">
        <f t="shared" si="7"/>
        <v>6.626239910043774E-5</v>
      </c>
      <c r="AB158" s="4">
        <f t="shared" si="10"/>
        <v>1.4777542568558562E-3</v>
      </c>
      <c r="AC158" s="3">
        <f t="shared" si="9"/>
        <v>1.9620447351104717E-4</v>
      </c>
    </row>
    <row r="159" spans="1:29" x14ac:dyDescent="0.2">
      <c r="A159" s="1" t="s">
        <v>171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23</v>
      </c>
      <c r="I159">
        <v>691</v>
      </c>
      <c r="J159">
        <v>0</v>
      </c>
      <c r="K159">
        <v>714</v>
      </c>
      <c r="L159">
        <f>VLOOKUP(A159,'[1]Aggregated census'!$A$4:$B$471,2,FALSE)</f>
        <v>270318</v>
      </c>
      <c r="M159">
        <f>VLOOKUP(A159,'[1]Aggregated census'!$A$4:$C$471,3,FALSE)</f>
        <v>547898</v>
      </c>
      <c r="N159">
        <f>VLOOKUP(A159,'[1]Aggregated census'!$A$4:$D$471,4,FALSE)</f>
        <v>569810</v>
      </c>
      <c r="O159">
        <f>VLOOKUP(A159,'[1]Aggregated census'!$A$4:$E$471,5,FALSE)</f>
        <v>544486</v>
      </c>
      <c r="P159">
        <f>VLOOKUP(A159,'[1]Aggregated census'!$A$4:$F$471,6,FALSE)</f>
        <v>558873</v>
      </c>
      <c r="Q159">
        <f>VLOOKUP(A159,'[1]Aggregated census'!$A$4:$G$471,7,FALSE)</f>
        <v>613391</v>
      </c>
      <c r="R159">
        <f>VLOOKUP(A159,'[1]Aggregated census'!$A$4:$H$471,8,FALSE)</f>
        <v>519945</v>
      </c>
      <c r="S159">
        <v>563448</v>
      </c>
      <c r="T159">
        <f>VLOOKUP(A159,'[1]Aggregated census'!$A$4:$L$471,12,FALSE)</f>
        <v>4188540</v>
      </c>
      <c r="U159" s="2">
        <f t="shared" si="12"/>
        <v>0</v>
      </c>
      <c r="V159" s="2">
        <f t="shared" si="12"/>
        <v>0</v>
      </c>
      <c r="W159" s="2">
        <f t="shared" si="12"/>
        <v>0</v>
      </c>
      <c r="X159" s="2">
        <f t="shared" si="11"/>
        <v>0</v>
      </c>
      <c r="Y159" s="2">
        <f t="shared" si="11"/>
        <v>0</v>
      </c>
      <c r="Z159" s="2">
        <f t="shared" si="11"/>
        <v>0</v>
      </c>
      <c r="AA159" s="4">
        <f t="shared" si="7"/>
        <v>4.4235447980074815E-5</v>
      </c>
      <c r="AB159" s="4">
        <f t="shared" si="10"/>
        <v>1.2671976828385228E-3</v>
      </c>
      <c r="AC159" s="3">
        <f t="shared" si="9"/>
        <v>1.7046512627311665E-4</v>
      </c>
    </row>
    <row r="160" spans="1:29" x14ac:dyDescent="0.2">
      <c r="A160" s="1" t="s">
        <v>172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21</v>
      </c>
      <c r="I160">
        <v>736</v>
      </c>
      <c r="J160">
        <v>0</v>
      </c>
      <c r="K160">
        <v>757</v>
      </c>
      <c r="L160">
        <f>VLOOKUP(A160,'[1]Aggregated census'!$A$4:$B$471,2,FALSE)</f>
        <v>262182</v>
      </c>
      <c r="M160">
        <f>VLOOKUP(A160,'[1]Aggregated census'!$A$4:$C$471,3,FALSE)</f>
        <v>535663</v>
      </c>
      <c r="N160">
        <f>VLOOKUP(A160,'[1]Aggregated census'!$A$4:$D$471,4,FALSE)</f>
        <v>559285</v>
      </c>
      <c r="O160">
        <f>VLOOKUP(A160,'[1]Aggregated census'!$A$4:$E$471,5,FALSE)</f>
        <v>534179</v>
      </c>
      <c r="P160">
        <f>VLOOKUP(A160,'[1]Aggregated census'!$A$4:$F$471,6,FALSE)</f>
        <v>535606</v>
      </c>
      <c r="Q160">
        <f>VLOOKUP(A160,'[1]Aggregated census'!$A$4:$G$471,7,FALSE)</f>
        <v>591395</v>
      </c>
      <c r="R160">
        <f>VLOOKUP(A160,'[1]Aggregated census'!$A$4:$H$471,8,FALSE)</f>
        <v>517993</v>
      </c>
      <c r="S160">
        <v>559510</v>
      </c>
      <c r="T160">
        <f>VLOOKUP(A160,'[1]Aggregated census'!$A$4:$L$471,12,FALSE)</f>
        <v>4093856</v>
      </c>
      <c r="U160" s="2">
        <f t="shared" si="12"/>
        <v>0</v>
      </c>
      <c r="V160" s="2">
        <f t="shared" si="12"/>
        <v>0</v>
      </c>
      <c r="W160" s="2">
        <f t="shared" si="12"/>
        <v>0</v>
      </c>
      <c r="X160" s="2">
        <f t="shared" si="11"/>
        <v>0</v>
      </c>
      <c r="Y160" s="2">
        <f t="shared" si="11"/>
        <v>0</v>
      </c>
      <c r="Z160" s="2">
        <f t="shared" si="11"/>
        <v>0</v>
      </c>
      <c r="AA160" s="4">
        <f t="shared" si="7"/>
        <v>4.0541088393086393E-5</v>
      </c>
      <c r="AB160" s="4">
        <f t="shared" si="10"/>
        <v>1.3529695626530358E-3</v>
      </c>
      <c r="AC160" s="3">
        <f t="shared" si="9"/>
        <v>1.8491124260355029E-4</v>
      </c>
    </row>
    <row r="161" spans="1:29" x14ac:dyDescent="0.2">
      <c r="A161" s="1" t="s">
        <v>173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12</v>
      </c>
      <c r="H161">
        <v>63</v>
      </c>
      <c r="I161">
        <v>785</v>
      </c>
      <c r="J161">
        <v>0</v>
      </c>
      <c r="K161">
        <v>860</v>
      </c>
      <c r="L161">
        <f>VLOOKUP(A161,'[1]Aggregated census'!$A$4:$B$471,2,FALSE)</f>
        <v>256947</v>
      </c>
      <c r="M161">
        <f>VLOOKUP(A161,'[1]Aggregated census'!$A$4:$C$471,3,FALSE)</f>
        <v>522420</v>
      </c>
      <c r="N161">
        <f>VLOOKUP(A161,'[1]Aggregated census'!$A$4:$D$471,4,FALSE)</f>
        <v>550353</v>
      </c>
      <c r="O161">
        <f>VLOOKUP(A161,'[1]Aggregated census'!$A$4:$E$471,5,FALSE)</f>
        <v>525754</v>
      </c>
      <c r="P161">
        <f>VLOOKUP(A161,'[1]Aggregated census'!$A$4:$F$471,6,FALSE)</f>
        <v>518637</v>
      </c>
      <c r="Q161">
        <f>VLOOKUP(A161,'[1]Aggregated census'!$A$4:$G$471,7,FALSE)</f>
        <v>570648</v>
      </c>
      <c r="R161">
        <f>VLOOKUP(A161,'[1]Aggregated census'!$A$4:$H$471,8,FALSE)</f>
        <v>516714</v>
      </c>
      <c r="S161">
        <v>564142</v>
      </c>
      <c r="T161">
        <f>VLOOKUP(A161,'[1]Aggregated census'!$A$4:$L$471,12,FALSE)</f>
        <v>4025542</v>
      </c>
      <c r="U161" s="2">
        <f t="shared" si="12"/>
        <v>0</v>
      </c>
      <c r="V161" s="2">
        <f t="shared" si="12"/>
        <v>0</v>
      </c>
      <c r="W161" s="2">
        <f t="shared" si="12"/>
        <v>0</v>
      </c>
      <c r="X161" s="2">
        <f t="shared" si="11"/>
        <v>0</v>
      </c>
      <c r="Y161" s="2">
        <f t="shared" si="11"/>
        <v>0</v>
      </c>
      <c r="Z161" s="3">
        <f t="shared" si="11"/>
        <v>2.1028725238676032E-5</v>
      </c>
      <c r="AA161" s="4">
        <f t="shared" si="7"/>
        <v>1.2192431403058559E-4</v>
      </c>
      <c r="AB161" s="4">
        <f t="shared" si="10"/>
        <v>1.5244388824090388E-3</v>
      </c>
      <c r="AC161" s="3">
        <f t="shared" si="9"/>
        <v>2.1363582841763917E-4</v>
      </c>
    </row>
    <row r="162" spans="1:29" x14ac:dyDescent="0.2">
      <c r="A162" s="1" t="s">
        <v>174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56</v>
      </c>
      <c r="I162">
        <v>779</v>
      </c>
      <c r="J162">
        <v>0</v>
      </c>
      <c r="K162">
        <v>835</v>
      </c>
      <c r="L162">
        <f>VLOOKUP(A162,'[1]Aggregated census'!$A$4:$B$471,2,FALSE)</f>
        <v>261234</v>
      </c>
      <c r="M162">
        <f>VLOOKUP(A162,'[1]Aggregated census'!$A$4:$C$471,3,FALSE)</f>
        <v>535002</v>
      </c>
      <c r="N162">
        <f>VLOOKUP(A162,'[1]Aggregated census'!$A$4:$D$471,4,FALSE)</f>
        <v>563851</v>
      </c>
      <c r="O162">
        <f>VLOOKUP(A162,'[1]Aggregated census'!$A$4:$E$471,5,FALSE)</f>
        <v>530554</v>
      </c>
      <c r="P162">
        <f>VLOOKUP(A162,'[1]Aggregated census'!$A$4:$F$471,6,FALSE)</f>
        <v>526965</v>
      </c>
      <c r="Q162">
        <f>VLOOKUP(A162,'[1]Aggregated census'!$A$4:$G$471,7,FALSE)</f>
        <v>579209</v>
      </c>
      <c r="R162">
        <f>VLOOKUP(A162,'[1]Aggregated census'!$A$4:$H$471,8,FALSE)</f>
        <v>537404</v>
      </c>
      <c r="S162">
        <v>596904</v>
      </c>
      <c r="T162">
        <f>VLOOKUP(A162,'[1]Aggregated census'!$A$4:$L$471,12,FALSE)</f>
        <v>4131633</v>
      </c>
      <c r="U162" s="2">
        <f t="shared" si="12"/>
        <v>0</v>
      </c>
      <c r="V162" s="2">
        <f t="shared" si="12"/>
        <v>0</v>
      </c>
      <c r="W162" s="2">
        <f t="shared" si="12"/>
        <v>0</v>
      </c>
      <c r="X162" s="2">
        <f t="shared" si="11"/>
        <v>0</v>
      </c>
      <c r="Y162" s="2">
        <f t="shared" si="11"/>
        <v>0</v>
      </c>
      <c r="Z162" s="2">
        <f t="shared" si="11"/>
        <v>0</v>
      </c>
      <c r="AA162" s="4">
        <f t="shared" si="7"/>
        <v>1.0420465794821029E-4</v>
      </c>
      <c r="AB162" s="4">
        <f t="shared" si="10"/>
        <v>1.3988849128168013E-3</v>
      </c>
      <c r="AC162" s="3">
        <f t="shared" si="9"/>
        <v>2.0209926680322284E-4</v>
      </c>
    </row>
    <row r="163" spans="1:29" x14ac:dyDescent="0.2">
      <c r="A163" s="1" t="s">
        <v>175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53</v>
      </c>
      <c r="I163">
        <v>691</v>
      </c>
      <c r="J163">
        <v>0</v>
      </c>
      <c r="K163">
        <v>744</v>
      </c>
      <c r="L163">
        <f>VLOOKUP(A163,'[1]Aggregated census'!$A$4:$B$471,2,FALSE)</f>
        <v>251624</v>
      </c>
      <c r="M163">
        <f>VLOOKUP(A163,'[1]Aggregated census'!$A$4:$C$471,3,FALSE)</f>
        <v>519012</v>
      </c>
      <c r="N163">
        <f>VLOOKUP(A163,'[1]Aggregated census'!$A$4:$D$471,4,FALSE)</f>
        <v>551445</v>
      </c>
      <c r="O163">
        <f>VLOOKUP(A163,'[1]Aggregated census'!$A$4:$E$471,5,FALSE)</f>
        <v>524835</v>
      </c>
      <c r="P163">
        <f>VLOOKUP(A163,'[1]Aggregated census'!$A$4:$F$471,6,FALSE)</f>
        <v>514013</v>
      </c>
      <c r="Q163">
        <f>VLOOKUP(A163,'[1]Aggregated census'!$A$4:$G$471,7,FALSE)</f>
        <v>558988</v>
      </c>
      <c r="R163">
        <f>VLOOKUP(A163,'[1]Aggregated census'!$A$4:$H$471,8,FALSE)</f>
        <v>530166</v>
      </c>
      <c r="S163">
        <v>602390</v>
      </c>
      <c r="T163">
        <f>VLOOKUP(A163,'[1]Aggregated census'!$A$4:$L$471,12,FALSE)</f>
        <v>4052262</v>
      </c>
      <c r="U163" s="2">
        <f t="shared" si="12"/>
        <v>0</v>
      </c>
      <c r="V163" s="2">
        <f t="shared" si="12"/>
        <v>0</v>
      </c>
      <c r="W163" s="2">
        <f t="shared" si="12"/>
        <v>0</v>
      </c>
      <c r="X163" s="2">
        <f t="shared" si="11"/>
        <v>0</v>
      </c>
      <c r="Y163" s="2">
        <f t="shared" si="11"/>
        <v>0</v>
      </c>
      <c r="Z163" s="2">
        <f t="shared" si="11"/>
        <v>0</v>
      </c>
      <c r="AA163" s="4">
        <f t="shared" si="7"/>
        <v>9.9968689052108207E-5</v>
      </c>
      <c r="AB163" s="4">
        <f t="shared" si="10"/>
        <v>1.235080263616594E-3</v>
      </c>
      <c r="AC163" s="3">
        <f t="shared" si="9"/>
        <v>1.8360115905634926E-4</v>
      </c>
    </row>
    <row r="164" spans="1:29" x14ac:dyDescent="0.2">
      <c r="A164" s="1" t="s">
        <v>176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39</v>
      </c>
      <c r="I164">
        <v>724</v>
      </c>
      <c r="J164">
        <v>0</v>
      </c>
      <c r="K164">
        <v>763</v>
      </c>
      <c r="L164">
        <f>VLOOKUP(A164,'[1]Aggregated census'!$A$4:$B$471,2,FALSE)</f>
        <v>241185</v>
      </c>
      <c r="M164">
        <f>VLOOKUP(A164,'[1]Aggregated census'!$A$4:$C$471,3,FALSE)</f>
        <v>495590</v>
      </c>
      <c r="N164">
        <f>VLOOKUP(A164,'[1]Aggregated census'!$A$4:$D$471,4,FALSE)</f>
        <v>527596</v>
      </c>
      <c r="O164">
        <f>VLOOKUP(A164,'[1]Aggregated census'!$A$4:$E$471,5,FALSE)</f>
        <v>505998</v>
      </c>
      <c r="P164">
        <f>VLOOKUP(A164,'[1]Aggregated census'!$A$4:$F$471,6,FALSE)</f>
        <v>485964</v>
      </c>
      <c r="Q164">
        <f>VLOOKUP(A164,'[1]Aggregated census'!$A$4:$G$471,7,FALSE)</f>
        <v>522675</v>
      </c>
      <c r="R164">
        <f>VLOOKUP(A164,'[1]Aggregated census'!$A$4:$H$471,8,FALSE)</f>
        <v>510693</v>
      </c>
      <c r="S164">
        <v>592619</v>
      </c>
      <c r="T164">
        <f>VLOOKUP(A164,'[1]Aggregated census'!$A$4:$L$471,12,FALSE)</f>
        <v>3882320</v>
      </c>
      <c r="U164" s="2">
        <f t="shared" si="12"/>
        <v>0</v>
      </c>
      <c r="V164" s="2">
        <f t="shared" si="12"/>
        <v>0</v>
      </c>
      <c r="W164" s="2">
        <f t="shared" si="12"/>
        <v>0</v>
      </c>
      <c r="X164" s="2">
        <f t="shared" si="11"/>
        <v>0</v>
      </c>
      <c r="Y164" s="2">
        <f t="shared" si="11"/>
        <v>0</v>
      </c>
      <c r="Z164" s="2">
        <f t="shared" si="11"/>
        <v>0</v>
      </c>
      <c r="AA164" s="4">
        <f t="shared" si="7"/>
        <v>7.6366819204492714E-5</v>
      </c>
      <c r="AB164" s="4">
        <f t="shared" si="10"/>
        <v>1.2875051255528426E-3</v>
      </c>
      <c r="AC164" s="3">
        <f t="shared" si="9"/>
        <v>1.9653197057429577E-4</v>
      </c>
    </row>
    <row r="165" spans="1:29" x14ac:dyDescent="0.2">
      <c r="A165" s="1" t="s">
        <v>177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661</v>
      </c>
      <c r="J165">
        <v>0</v>
      </c>
      <c r="K165">
        <v>661</v>
      </c>
      <c r="L165">
        <f>VLOOKUP(A165,'[1]Aggregated census'!$A$4:$B$471,2,FALSE)</f>
        <v>310127</v>
      </c>
      <c r="M165">
        <f>VLOOKUP(A165,'[1]Aggregated census'!$A$4:$C$471,3,FALSE)</f>
        <v>609299</v>
      </c>
      <c r="N165">
        <f>VLOOKUP(A165,'[1]Aggregated census'!$A$4:$D$471,4,FALSE)</f>
        <v>677689</v>
      </c>
      <c r="O165">
        <f>VLOOKUP(A165,'[1]Aggregated census'!$A$4:$E$471,5,FALSE)</f>
        <v>583930</v>
      </c>
      <c r="P165">
        <f>VLOOKUP(A165,'[1]Aggregated census'!$A$4:$F$471,6,FALSE)</f>
        <v>587608</v>
      </c>
      <c r="Q165">
        <f>VLOOKUP(A165,'[1]Aggregated census'!$A$4:$G$471,7,FALSE)</f>
        <v>634348</v>
      </c>
      <c r="R165">
        <f>VLOOKUP(A165,'[1]Aggregated census'!$A$4:$H$471,8,FALSE)</f>
        <v>474916</v>
      </c>
      <c r="S165">
        <v>534790</v>
      </c>
      <c r="T165">
        <f>VLOOKUP(A165,'[1]Aggregated census'!$A$4:$L$471,12,FALSE)</f>
        <v>4411546</v>
      </c>
      <c r="U165" s="2">
        <f t="shared" si="12"/>
        <v>0</v>
      </c>
      <c r="V165" s="2">
        <f t="shared" si="12"/>
        <v>0</v>
      </c>
      <c r="W165" s="2">
        <f t="shared" si="12"/>
        <v>0</v>
      </c>
      <c r="X165" s="2">
        <f t="shared" si="11"/>
        <v>0</v>
      </c>
      <c r="Y165" s="2">
        <f t="shared" si="11"/>
        <v>0</v>
      </c>
      <c r="Z165" s="2">
        <f t="shared" si="11"/>
        <v>0</v>
      </c>
      <c r="AA165" s="2">
        <f t="shared" si="7"/>
        <v>0</v>
      </c>
      <c r="AB165" s="4">
        <f t="shared" si="10"/>
        <v>1.2359991772471438E-3</v>
      </c>
      <c r="AC165" s="3">
        <f t="shared" si="9"/>
        <v>1.4983409444217514E-4</v>
      </c>
    </row>
    <row r="166" spans="1:29" x14ac:dyDescent="0.2">
      <c r="A166" s="1" t="s">
        <v>178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11</v>
      </c>
      <c r="I166">
        <v>707</v>
      </c>
      <c r="J166">
        <v>0</v>
      </c>
      <c r="K166">
        <v>718</v>
      </c>
      <c r="L166">
        <f>VLOOKUP(A166,'[1]Aggregated census'!$A$4:$B$471,2,FALSE)</f>
        <v>304421</v>
      </c>
      <c r="M166">
        <f>VLOOKUP(A166,'[1]Aggregated census'!$A$4:$C$471,3,FALSE)</f>
        <v>605902</v>
      </c>
      <c r="N166">
        <f>VLOOKUP(A166,'[1]Aggregated census'!$A$4:$D$471,4,FALSE)</f>
        <v>660282</v>
      </c>
      <c r="O166">
        <f>VLOOKUP(A166,'[1]Aggregated census'!$A$4:$E$471,5,FALSE)</f>
        <v>589553</v>
      </c>
      <c r="P166">
        <f>VLOOKUP(A166,'[1]Aggregated census'!$A$4:$F$471,6,FALSE)</f>
        <v>581388</v>
      </c>
      <c r="Q166">
        <f>VLOOKUP(A166,'[1]Aggregated census'!$A$4:$G$471,7,FALSE)</f>
        <v>645970</v>
      </c>
      <c r="R166">
        <f>VLOOKUP(A166,'[1]Aggregated census'!$A$4:$H$471,8,FALSE)</f>
        <v>499466</v>
      </c>
      <c r="S166">
        <v>535105</v>
      </c>
      <c r="T166">
        <f>VLOOKUP(A166,'[1]Aggregated census'!$A$4:$L$471,12,FALSE)</f>
        <v>4421318</v>
      </c>
      <c r="U166" s="2">
        <f t="shared" si="12"/>
        <v>0</v>
      </c>
      <c r="V166" s="2">
        <f t="shared" si="12"/>
        <v>0</v>
      </c>
      <c r="W166" s="2">
        <f t="shared" si="12"/>
        <v>0</v>
      </c>
      <c r="X166" s="2">
        <f t="shared" si="11"/>
        <v>0</v>
      </c>
      <c r="Y166" s="2">
        <f t="shared" si="11"/>
        <v>0</v>
      </c>
      <c r="Z166" s="2">
        <f t="shared" si="11"/>
        <v>0</v>
      </c>
      <c r="AA166" s="4">
        <f t="shared" si="11"/>
        <v>2.2023521120556754E-5</v>
      </c>
      <c r="AB166" s="4">
        <f t="shared" si="10"/>
        <v>1.3417927322674989E-3</v>
      </c>
      <c r="AC166" s="3">
        <f t="shared" si="9"/>
        <v>1.623950143373537E-4</v>
      </c>
    </row>
    <row r="167" spans="1:29" x14ac:dyDescent="0.2">
      <c r="A167" s="1" t="s">
        <v>179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38</v>
      </c>
      <c r="I167">
        <v>618</v>
      </c>
      <c r="J167">
        <v>0</v>
      </c>
      <c r="K167">
        <v>656</v>
      </c>
      <c r="L167">
        <f>VLOOKUP(A167,'[1]Aggregated census'!$A$4:$B$471,2,FALSE)</f>
        <v>309364</v>
      </c>
      <c r="M167">
        <f>VLOOKUP(A167,'[1]Aggregated census'!$A$4:$C$471,3,FALSE)</f>
        <v>607343</v>
      </c>
      <c r="N167">
        <f>VLOOKUP(A167,'[1]Aggregated census'!$A$4:$D$471,4,FALSE)</f>
        <v>662599</v>
      </c>
      <c r="O167">
        <f>VLOOKUP(A167,'[1]Aggregated census'!$A$4:$E$471,5,FALSE)</f>
        <v>604771</v>
      </c>
      <c r="P167">
        <f>VLOOKUP(A167,'[1]Aggregated census'!$A$4:$F$471,6,FALSE)</f>
        <v>570271</v>
      </c>
      <c r="Q167">
        <f>VLOOKUP(A167,'[1]Aggregated census'!$A$4:$G$471,7,FALSE)</f>
        <v>647137</v>
      </c>
      <c r="R167">
        <f>VLOOKUP(A167,'[1]Aggregated census'!$A$4:$H$471,8,FALSE)</f>
        <v>517624</v>
      </c>
      <c r="S167">
        <v>546633</v>
      </c>
      <c r="T167">
        <f>VLOOKUP(A167,'[1]Aggregated census'!$A$4:$L$471,12,FALSE)</f>
        <v>4465332</v>
      </c>
      <c r="U167" s="2">
        <f t="shared" si="12"/>
        <v>0</v>
      </c>
      <c r="V167" s="2">
        <f t="shared" si="12"/>
        <v>0</v>
      </c>
      <c r="W167" s="2">
        <f t="shared" si="12"/>
        <v>0</v>
      </c>
      <c r="X167" s="2">
        <f t="shared" si="11"/>
        <v>0</v>
      </c>
      <c r="Y167" s="2">
        <f t="shared" si="11"/>
        <v>0</v>
      </c>
      <c r="Z167" s="2">
        <f t="shared" si="11"/>
        <v>0</v>
      </c>
      <c r="AA167" s="4">
        <f t="shared" si="11"/>
        <v>7.3412361096085183E-5</v>
      </c>
      <c r="AB167" s="4">
        <f t="shared" si="10"/>
        <v>1.2000739069906135E-3</v>
      </c>
      <c r="AC167" s="3">
        <f t="shared" si="9"/>
        <v>1.4690956909810962E-4</v>
      </c>
    </row>
    <row r="168" spans="1:29" x14ac:dyDescent="0.2">
      <c r="A168" s="1" t="s">
        <v>180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12</v>
      </c>
      <c r="I168">
        <v>600</v>
      </c>
      <c r="J168">
        <v>0</v>
      </c>
      <c r="K168">
        <v>612</v>
      </c>
      <c r="L168">
        <f>VLOOKUP(A168,'[1]Aggregated census'!$A$4:$B$471,2,FALSE)</f>
        <v>301728</v>
      </c>
      <c r="M168">
        <f>VLOOKUP(A168,'[1]Aggregated census'!$A$4:$C$471,3,FALSE)</f>
        <v>596327</v>
      </c>
      <c r="N168">
        <f>VLOOKUP(A168,'[1]Aggregated census'!$A$4:$D$471,4,FALSE)</f>
        <v>642548</v>
      </c>
      <c r="O168">
        <f>VLOOKUP(A168,'[1]Aggregated census'!$A$4:$E$471,5,FALSE)</f>
        <v>600309</v>
      </c>
      <c r="P168">
        <f>VLOOKUP(A168,'[1]Aggregated census'!$A$4:$F$471,6,FALSE)</f>
        <v>553917</v>
      </c>
      <c r="Q168">
        <f>VLOOKUP(A168,'[1]Aggregated census'!$A$4:$G$471,7,FALSE)</f>
        <v>627820</v>
      </c>
      <c r="R168">
        <f>VLOOKUP(A168,'[1]Aggregated census'!$A$4:$H$471,8,FALSE)</f>
        <v>520433</v>
      </c>
      <c r="S168">
        <v>541897</v>
      </c>
      <c r="T168">
        <f>VLOOKUP(A168,'[1]Aggregated census'!$A$4:$L$471,12,FALSE)</f>
        <v>4385141</v>
      </c>
      <c r="U168" s="2">
        <f t="shared" si="12"/>
        <v>0</v>
      </c>
      <c r="V168" s="2">
        <f t="shared" si="12"/>
        <v>0</v>
      </c>
      <c r="W168" s="2">
        <f t="shared" si="12"/>
        <v>0</v>
      </c>
      <c r="X168" s="2">
        <f t="shared" si="11"/>
        <v>0</v>
      </c>
      <c r="Y168" s="2">
        <f t="shared" si="11"/>
        <v>0</v>
      </c>
      <c r="Z168" s="2">
        <f t="shared" si="11"/>
        <v>0</v>
      </c>
      <c r="AA168" s="4">
        <f t="shared" si="11"/>
        <v>2.3057723088274573E-5</v>
      </c>
      <c r="AB168" s="4">
        <f t="shared" si="10"/>
        <v>1.1293659127103489E-3</v>
      </c>
      <c r="AC168" s="3">
        <f t="shared" si="9"/>
        <v>1.3956221704159569E-4</v>
      </c>
    </row>
    <row r="169" spans="1:29" x14ac:dyDescent="0.2">
      <c r="A169" s="1" t="s">
        <v>181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14</v>
      </c>
      <c r="H169">
        <v>80</v>
      </c>
      <c r="I169">
        <v>636</v>
      </c>
      <c r="J169">
        <v>0</v>
      </c>
      <c r="K169">
        <v>730</v>
      </c>
      <c r="L169">
        <f>VLOOKUP(A169,'[1]Aggregated census'!$A$4:$B$471,2,FALSE)</f>
        <v>295239</v>
      </c>
      <c r="M169">
        <f>VLOOKUP(A169,'[1]Aggregated census'!$A$4:$C$471,3,FALSE)</f>
        <v>582975</v>
      </c>
      <c r="N169">
        <f>VLOOKUP(A169,'[1]Aggregated census'!$A$4:$D$471,4,FALSE)</f>
        <v>627557</v>
      </c>
      <c r="O169">
        <f>VLOOKUP(A169,'[1]Aggregated census'!$A$4:$E$471,5,FALSE)</f>
        <v>607579</v>
      </c>
      <c r="P169">
        <f>VLOOKUP(A169,'[1]Aggregated census'!$A$4:$F$471,6,FALSE)</f>
        <v>535715</v>
      </c>
      <c r="Q169">
        <f>VLOOKUP(A169,'[1]Aggregated census'!$A$4:$G$471,7,FALSE)</f>
        <v>606603</v>
      </c>
      <c r="R169">
        <f>VLOOKUP(A169,'[1]Aggregated census'!$A$4:$H$471,8,FALSE)</f>
        <v>524127</v>
      </c>
      <c r="S169">
        <v>546365</v>
      </c>
      <c r="T169">
        <f>VLOOKUP(A169,'[1]Aggregated census'!$A$4:$L$471,12,FALSE)</f>
        <v>4324933</v>
      </c>
      <c r="U169" s="2">
        <f t="shared" si="12"/>
        <v>0</v>
      </c>
      <c r="V169" s="2">
        <f t="shared" si="12"/>
        <v>0</v>
      </c>
      <c r="W169" s="2">
        <f t="shared" si="12"/>
        <v>0</v>
      </c>
      <c r="X169" s="2">
        <f t="shared" si="11"/>
        <v>0</v>
      </c>
      <c r="Y169" s="2">
        <f t="shared" si="11"/>
        <v>0</v>
      </c>
      <c r="Z169" s="3">
        <f t="shared" si="11"/>
        <v>2.3079345140066897E-5</v>
      </c>
      <c r="AA169" s="4">
        <f t="shared" si="11"/>
        <v>1.5263476218550085E-4</v>
      </c>
      <c r="AB169" s="4">
        <f t="shared" si="10"/>
        <v>1.3361031544846394E-3</v>
      </c>
      <c r="AC169" s="3">
        <f t="shared" si="9"/>
        <v>1.6878874192964376E-4</v>
      </c>
    </row>
    <row r="170" spans="1:29" x14ac:dyDescent="0.2">
      <c r="A170" s="1" t="s">
        <v>182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37</v>
      </c>
      <c r="H170">
        <v>60</v>
      </c>
      <c r="I170">
        <v>568</v>
      </c>
      <c r="J170">
        <v>0</v>
      </c>
      <c r="K170">
        <v>665</v>
      </c>
      <c r="L170">
        <f>VLOOKUP(A170,'[1]Aggregated census'!$A$4:$B$471,2,FALSE)</f>
        <v>297691</v>
      </c>
      <c r="M170">
        <f>VLOOKUP(A170,'[1]Aggregated census'!$A$4:$C$471,3,FALSE)</f>
        <v>596224</v>
      </c>
      <c r="N170">
        <f>VLOOKUP(A170,'[1]Aggregated census'!$A$4:$D$471,4,FALSE)</f>
        <v>637004</v>
      </c>
      <c r="O170">
        <f>VLOOKUP(A170,'[1]Aggregated census'!$A$4:$E$471,5,FALSE)</f>
        <v>626560</v>
      </c>
      <c r="P170">
        <f>VLOOKUP(A170,'[1]Aggregated census'!$A$4:$F$471,6,FALSE)</f>
        <v>549864</v>
      </c>
      <c r="Q170">
        <f>VLOOKUP(A170,'[1]Aggregated census'!$A$4:$G$471,7,FALSE)</f>
        <v>613159</v>
      </c>
      <c r="R170">
        <f>VLOOKUP(A170,'[1]Aggregated census'!$A$4:$H$471,8,FALSE)</f>
        <v>553965</v>
      </c>
      <c r="S170">
        <v>585688</v>
      </c>
      <c r="T170">
        <f>VLOOKUP(A170,'[1]Aggregated census'!$A$4:$L$471,12,FALSE)</f>
        <v>4459450</v>
      </c>
      <c r="U170" s="2">
        <f t="shared" si="12"/>
        <v>0</v>
      </c>
      <c r="V170" s="2">
        <f t="shared" si="12"/>
        <v>0</v>
      </c>
      <c r="W170" s="2">
        <f t="shared" si="12"/>
        <v>0</v>
      </c>
      <c r="X170" s="2">
        <f t="shared" si="11"/>
        <v>0</v>
      </c>
      <c r="Y170" s="2">
        <f t="shared" si="11"/>
        <v>0</v>
      </c>
      <c r="Z170" s="3">
        <f t="shared" si="11"/>
        <v>6.0343238866264707E-5</v>
      </c>
      <c r="AA170" s="4">
        <f t="shared" si="11"/>
        <v>1.0831009179280279E-4</v>
      </c>
      <c r="AB170" s="4">
        <f t="shared" si="10"/>
        <v>1.1354168089494749E-3</v>
      </c>
      <c r="AC170" s="3">
        <f t="shared" si="9"/>
        <v>1.4912152843960579E-4</v>
      </c>
    </row>
    <row r="171" spans="1:29" x14ac:dyDescent="0.2">
      <c r="A171" s="1" t="s">
        <v>183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26</v>
      </c>
      <c r="I171">
        <v>543</v>
      </c>
      <c r="J171">
        <v>0</v>
      </c>
      <c r="K171">
        <v>569</v>
      </c>
      <c r="L171">
        <f>VLOOKUP(A171,'[1]Aggregated census'!$A$4:$B$471,2,FALSE)</f>
        <v>294164</v>
      </c>
      <c r="M171">
        <f>VLOOKUP(A171,'[1]Aggregated census'!$A$4:$C$471,3,FALSE)</f>
        <v>585729</v>
      </c>
      <c r="N171">
        <f>VLOOKUP(A171,'[1]Aggregated census'!$A$4:$D$471,4,FALSE)</f>
        <v>619310</v>
      </c>
      <c r="O171">
        <f>VLOOKUP(A171,'[1]Aggregated census'!$A$4:$E$471,5,FALSE)</f>
        <v>623095</v>
      </c>
      <c r="P171">
        <f>VLOOKUP(A171,'[1]Aggregated census'!$A$4:$F$471,6,FALSE)</f>
        <v>534896</v>
      </c>
      <c r="Q171">
        <f>VLOOKUP(A171,'[1]Aggregated census'!$A$4:$G$471,7,FALSE)</f>
        <v>590681</v>
      </c>
      <c r="R171">
        <f>VLOOKUP(A171,'[1]Aggregated census'!$A$4:$H$471,8,FALSE)</f>
        <v>553458</v>
      </c>
      <c r="S171">
        <v>584113</v>
      </c>
      <c r="T171">
        <f>VLOOKUP(A171,'[1]Aggregated census'!$A$4:$L$471,12,FALSE)</f>
        <v>4387762</v>
      </c>
      <c r="U171" s="2">
        <f t="shared" si="12"/>
        <v>0</v>
      </c>
      <c r="V171" s="2">
        <f t="shared" si="12"/>
        <v>0</v>
      </c>
      <c r="W171" s="2">
        <f t="shared" si="12"/>
        <v>0</v>
      </c>
      <c r="X171" s="2">
        <f t="shared" si="11"/>
        <v>0</v>
      </c>
      <c r="Y171" s="2">
        <f t="shared" si="11"/>
        <v>0</v>
      </c>
      <c r="Z171" s="2">
        <f t="shared" si="11"/>
        <v>0</v>
      </c>
      <c r="AA171" s="4">
        <f t="shared" si="11"/>
        <v>4.6977367749675676E-5</v>
      </c>
      <c r="AB171" s="4">
        <f t="shared" si="10"/>
        <v>9.741265816716971E-4</v>
      </c>
      <c r="AC171" s="3">
        <f t="shared" si="9"/>
        <v>1.2967886590020152E-4</v>
      </c>
    </row>
    <row r="172" spans="1:29" x14ac:dyDescent="0.2">
      <c r="A172" s="1" t="s">
        <v>184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31</v>
      </c>
      <c r="I172">
        <v>509</v>
      </c>
      <c r="J172">
        <v>0</v>
      </c>
      <c r="K172">
        <v>540</v>
      </c>
      <c r="L172">
        <f>VLOOKUP(A172,'[1]Aggregated census'!$A$4:$B$471,2,FALSE)</f>
        <v>291022</v>
      </c>
      <c r="M172">
        <f>VLOOKUP(A172,'[1]Aggregated census'!$A$4:$C$471,3,FALSE)</f>
        <v>588105</v>
      </c>
      <c r="N172">
        <f>VLOOKUP(A172,'[1]Aggregated census'!$A$4:$D$471,4,FALSE)</f>
        <v>615328</v>
      </c>
      <c r="O172">
        <f>VLOOKUP(A172,'[1]Aggregated census'!$A$4:$E$471,5,FALSE)</f>
        <v>623049</v>
      </c>
      <c r="P172">
        <f>VLOOKUP(A172,'[1]Aggregated census'!$A$4:$F$471,6,FALSE)</f>
        <v>538763</v>
      </c>
      <c r="Q172">
        <f>VLOOKUP(A172,'[1]Aggregated census'!$A$4:$G$471,7,FALSE)</f>
        <v>585219</v>
      </c>
      <c r="R172">
        <f>VLOOKUP(A172,'[1]Aggregated census'!$A$4:$H$471,8,FALSE)</f>
        <v>577560</v>
      </c>
      <c r="S172">
        <v>650104</v>
      </c>
      <c r="T172">
        <f>VLOOKUP(A172,'[1]Aggregated census'!$A$4:$L$471,12,FALSE)</f>
        <v>4470714</v>
      </c>
      <c r="U172" s="2">
        <f t="shared" si="12"/>
        <v>0</v>
      </c>
      <c r="V172" s="2">
        <f t="shared" si="12"/>
        <v>0</v>
      </c>
      <c r="W172" s="2">
        <f t="shared" si="12"/>
        <v>0</v>
      </c>
      <c r="X172" s="2">
        <f t="shared" si="11"/>
        <v>0</v>
      </c>
      <c r="Y172" s="2">
        <f t="shared" si="11"/>
        <v>0</v>
      </c>
      <c r="Z172" s="2">
        <f t="shared" si="11"/>
        <v>0</v>
      </c>
      <c r="AA172" s="4">
        <f t="shared" si="11"/>
        <v>5.3674077152157352E-5</v>
      </c>
      <c r="AB172" s="4">
        <f t="shared" si="10"/>
        <v>8.3063632895659769E-4</v>
      </c>
      <c r="AC172" s="3">
        <f t="shared" si="9"/>
        <v>1.2078607578118395E-4</v>
      </c>
    </row>
    <row r="173" spans="1:29" x14ac:dyDescent="0.2">
      <c r="A173" s="1" t="s">
        <v>185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58</v>
      </c>
      <c r="I173">
        <v>570</v>
      </c>
      <c r="J173">
        <v>0</v>
      </c>
      <c r="K173">
        <v>628</v>
      </c>
      <c r="L173">
        <f>VLOOKUP(A173,'[1]Aggregated census'!$A$4:$B$471,2,FALSE)</f>
        <v>289816</v>
      </c>
      <c r="M173">
        <f>VLOOKUP(A173,'[1]Aggregated census'!$A$4:$C$471,3,FALSE)</f>
        <v>572628</v>
      </c>
      <c r="N173">
        <f>VLOOKUP(A173,'[1]Aggregated census'!$A$4:$D$471,4,FALSE)</f>
        <v>606222</v>
      </c>
      <c r="O173">
        <f>VLOOKUP(A173,'[1]Aggregated census'!$A$4:$E$471,5,FALSE)</f>
        <v>627517</v>
      </c>
      <c r="P173">
        <f>VLOOKUP(A173,'[1]Aggregated census'!$A$4:$F$471,6,FALSE)</f>
        <v>530602</v>
      </c>
      <c r="Q173">
        <f>VLOOKUP(A173,'[1]Aggregated census'!$A$4:$G$471,7,FALSE)</f>
        <v>555232</v>
      </c>
      <c r="R173">
        <f>VLOOKUP(A173,'[1]Aggregated census'!$A$4:$H$471,8,FALSE)</f>
        <v>548072</v>
      </c>
      <c r="S173">
        <v>602907</v>
      </c>
      <c r="T173">
        <f>VLOOKUP(A173,'[1]Aggregated census'!$A$4:$L$471,12,FALSE)</f>
        <v>4332996</v>
      </c>
      <c r="U173" s="2">
        <f t="shared" si="12"/>
        <v>0</v>
      </c>
      <c r="V173" s="2">
        <f t="shared" si="12"/>
        <v>0</v>
      </c>
      <c r="W173" s="2">
        <f t="shared" si="12"/>
        <v>0</v>
      </c>
      <c r="X173" s="2">
        <f t="shared" si="11"/>
        <v>0</v>
      </c>
      <c r="Y173" s="2">
        <f t="shared" si="11"/>
        <v>0</v>
      </c>
      <c r="Z173" s="2">
        <f t="shared" si="11"/>
        <v>0</v>
      </c>
      <c r="AA173" s="4">
        <f t="shared" si="11"/>
        <v>1.0582551197652863E-4</v>
      </c>
      <c r="AB173" s="4">
        <f t="shared" si="10"/>
        <v>1.0416200176810021E-3</v>
      </c>
      <c r="AC173" s="3">
        <f t="shared" si="9"/>
        <v>1.4493435950552457E-4</v>
      </c>
    </row>
    <row r="174" spans="1:29" x14ac:dyDescent="0.2">
      <c r="A174" s="1" t="s">
        <v>186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81</v>
      </c>
      <c r="J174">
        <v>0</v>
      </c>
      <c r="K174">
        <v>81</v>
      </c>
      <c r="L174">
        <f>VLOOKUP(A174,'[1]Aggregated census'!$A$4:$B$471,2,FALSE)</f>
        <v>70910</v>
      </c>
      <c r="M174">
        <f>VLOOKUP(A174,'[1]Aggregated census'!$A$4:$C$471,3,FALSE)</f>
        <v>154172</v>
      </c>
      <c r="N174">
        <f>VLOOKUP(A174,'[1]Aggregated census'!$A$4:$D$471,4,FALSE)</f>
        <v>173479</v>
      </c>
      <c r="O174">
        <f>VLOOKUP(A174,'[1]Aggregated census'!$A$4:$E$471,5,FALSE)</f>
        <v>147388</v>
      </c>
      <c r="P174">
        <f>VLOOKUP(A174,'[1]Aggregated census'!$A$4:$F$471,6,FALSE)</f>
        <v>184909</v>
      </c>
      <c r="Q174">
        <f>VLOOKUP(A174,'[1]Aggregated census'!$A$4:$G$471,7,FALSE)</f>
        <v>216656</v>
      </c>
      <c r="R174">
        <f>VLOOKUP(A174,'[1]Aggregated census'!$A$4:$H$471,8,FALSE)</f>
        <v>171820</v>
      </c>
      <c r="S174">
        <v>197787</v>
      </c>
      <c r="T174">
        <f>VLOOKUP(A174,'[1]Aggregated census'!$A$4:$L$471,12,FALSE)</f>
        <v>1316380</v>
      </c>
      <c r="U174" s="2">
        <f t="shared" si="12"/>
        <v>0</v>
      </c>
      <c r="V174" s="2">
        <f t="shared" si="12"/>
        <v>0</v>
      </c>
      <c r="W174" s="2">
        <f t="shared" si="12"/>
        <v>0</v>
      </c>
      <c r="X174" s="2">
        <f t="shared" si="11"/>
        <v>0</v>
      </c>
      <c r="Y174" s="2">
        <f t="shared" si="11"/>
        <v>0</v>
      </c>
      <c r="Z174" s="2">
        <f t="shared" si="11"/>
        <v>0</v>
      </c>
      <c r="AA174" s="2">
        <f t="shared" si="11"/>
        <v>0</v>
      </c>
      <c r="AB174" s="4">
        <f t="shared" si="10"/>
        <v>4.0953146566761214E-4</v>
      </c>
      <c r="AC174" s="3">
        <f t="shared" si="9"/>
        <v>6.1532384265941447E-5</v>
      </c>
    </row>
    <row r="175" spans="1:29" x14ac:dyDescent="0.2">
      <c r="A175" s="1" t="s">
        <v>187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100</v>
      </c>
      <c r="J175">
        <v>0</v>
      </c>
      <c r="K175">
        <v>100</v>
      </c>
      <c r="L175">
        <f>VLOOKUP(A175,'[1]Aggregated census'!$A$4:$B$471,2,FALSE)</f>
        <v>69855</v>
      </c>
      <c r="M175">
        <f>VLOOKUP(A175,'[1]Aggregated census'!$A$4:$C$471,3,FALSE)</f>
        <v>156391</v>
      </c>
      <c r="N175">
        <f>VLOOKUP(A175,'[1]Aggregated census'!$A$4:$D$471,4,FALSE)</f>
        <v>171737</v>
      </c>
      <c r="O175">
        <f>VLOOKUP(A175,'[1]Aggregated census'!$A$4:$E$471,5,FALSE)</f>
        <v>144233</v>
      </c>
      <c r="P175">
        <f>VLOOKUP(A175,'[1]Aggregated census'!$A$4:$F$471,6,FALSE)</f>
        <v>182628</v>
      </c>
      <c r="Q175">
        <f>VLOOKUP(A175,'[1]Aggregated census'!$A$4:$G$471,7,FALSE)</f>
        <v>218991</v>
      </c>
      <c r="R175">
        <f>VLOOKUP(A175,'[1]Aggregated census'!$A$4:$H$471,8,FALSE)</f>
        <v>180792</v>
      </c>
      <c r="S175">
        <v>203417</v>
      </c>
      <c r="T175">
        <f>VLOOKUP(A175,'[1]Aggregated census'!$A$4:$L$471,12,FALSE)</f>
        <v>1327665</v>
      </c>
      <c r="U175" s="2">
        <f t="shared" si="12"/>
        <v>0</v>
      </c>
      <c r="V175" s="2">
        <f t="shared" si="12"/>
        <v>0</v>
      </c>
      <c r="W175" s="2">
        <f t="shared" si="12"/>
        <v>0</v>
      </c>
      <c r="X175" s="2">
        <f t="shared" si="11"/>
        <v>0</v>
      </c>
      <c r="Y175" s="2">
        <f t="shared" si="11"/>
        <v>0</v>
      </c>
      <c r="Z175" s="2">
        <f t="shared" si="11"/>
        <v>0</v>
      </c>
      <c r="AA175" s="2">
        <f t="shared" si="11"/>
        <v>0</v>
      </c>
      <c r="AB175" s="4">
        <f t="shared" si="10"/>
        <v>4.9160099696682184E-4</v>
      </c>
      <c r="AC175" s="3">
        <f t="shared" si="9"/>
        <v>7.5320205021598064E-5</v>
      </c>
    </row>
    <row r="176" spans="1:29" x14ac:dyDescent="0.2">
      <c r="A176" s="1" t="s">
        <v>188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148</v>
      </c>
      <c r="J176">
        <v>0</v>
      </c>
      <c r="K176">
        <v>148</v>
      </c>
      <c r="L176">
        <f>VLOOKUP(A176,'[1]Aggregated census'!$A$4:$B$471,2,FALSE)</f>
        <v>70423</v>
      </c>
      <c r="M176">
        <f>VLOOKUP(A176,'[1]Aggregated census'!$A$4:$C$471,3,FALSE)</f>
        <v>156813</v>
      </c>
      <c r="N176">
        <f>VLOOKUP(A176,'[1]Aggregated census'!$A$4:$D$471,4,FALSE)</f>
        <v>170343</v>
      </c>
      <c r="O176">
        <f>VLOOKUP(A176,'[1]Aggregated census'!$A$4:$E$471,5,FALSE)</f>
        <v>146729</v>
      </c>
      <c r="P176">
        <f>VLOOKUP(A176,'[1]Aggregated census'!$A$4:$F$471,6,FALSE)</f>
        <v>177431</v>
      </c>
      <c r="Q176">
        <f>VLOOKUP(A176,'[1]Aggregated census'!$A$4:$G$471,7,FALSE)</f>
        <v>217767</v>
      </c>
      <c r="R176">
        <f>VLOOKUP(A176,'[1]Aggregated census'!$A$4:$H$471,8,FALSE)</f>
        <v>184673</v>
      </c>
      <c r="S176">
        <v>204752</v>
      </c>
      <c r="T176">
        <f>VLOOKUP(A176,'[1]Aggregated census'!$A$4:$L$471,12,FALSE)</f>
        <v>1328570</v>
      </c>
      <c r="U176" s="2">
        <f t="shared" si="12"/>
        <v>0</v>
      </c>
      <c r="V176" s="2">
        <f t="shared" si="12"/>
        <v>0</v>
      </c>
      <c r="W176" s="2">
        <f t="shared" si="12"/>
        <v>0</v>
      </c>
      <c r="X176" s="2">
        <f t="shared" si="11"/>
        <v>0</v>
      </c>
      <c r="Y176" s="2">
        <f t="shared" si="11"/>
        <v>0</v>
      </c>
      <c r="Z176" s="2">
        <f t="shared" si="11"/>
        <v>0</v>
      </c>
      <c r="AA176" s="2">
        <f t="shared" si="11"/>
        <v>0</v>
      </c>
      <c r="AB176" s="4">
        <f t="shared" si="10"/>
        <v>7.2282566226459328E-4</v>
      </c>
      <c r="AC176" s="3">
        <f t="shared" si="9"/>
        <v>1.1139796924512823E-4</v>
      </c>
    </row>
    <row r="177" spans="1:29" x14ac:dyDescent="0.2">
      <c r="A177" s="1" t="s">
        <v>189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51</v>
      </c>
      <c r="J177">
        <v>0</v>
      </c>
      <c r="K177">
        <v>51</v>
      </c>
      <c r="L177">
        <f>VLOOKUP(A177,'[1]Aggregated census'!$A$4:$B$471,2,FALSE)</f>
        <v>67997</v>
      </c>
      <c r="M177">
        <f>VLOOKUP(A177,'[1]Aggregated census'!$A$4:$C$471,3,FALSE)</f>
        <v>151754</v>
      </c>
      <c r="N177">
        <f>VLOOKUP(A177,'[1]Aggregated census'!$A$4:$D$471,4,FALSE)</f>
        <v>166608</v>
      </c>
      <c r="O177">
        <f>VLOOKUP(A177,'[1]Aggregated census'!$A$4:$E$471,5,FALSE)</f>
        <v>143638</v>
      </c>
      <c r="P177">
        <f>VLOOKUP(A177,'[1]Aggregated census'!$A$4:$F$471,6,FALSE)</f>
        <v>169246</v>
      </c>
      <c r="Q177">
        <f>VLOOKUP(A177,'[1]Aggregated census'!$A$4:$G$471,7,FALSE)</f>
        <v>213957</v>
      </c>
      <c r="R177">
        <f>VLOOKUP(A177,'[1]Aggregated census'!$A$4:$H$471,8,FALSE)</f>
        <v>189178</v>
      </c>
      <c r="S177">
        <v>209726</v>
      </c>
      <c r="T177">
        <f>VLOOKUP(A177,'[1]Aggregated census'!$A$4:$L$471,12,FALSE)</f>
        <v>1311652</v>
      </c>
      <c r="U177" s="2">
        <f t="shared" si="12"/>
        <v>0</v>
      </c>
      <c r="V177" s="2">
        <f t="shared" si="12"/>
        <v>0</v>
      </c>
      <c r="W177" s="2">
        <f t="shared" si="12"/>
        <v>0</v>
      </c>
      <c r="X177" s="2">
        <f t="shared" si="11"/>
        <v>0</v>
      </c>
      <c r="Y177" s="2">
        <f t="shared" si="11"/>
        <v>0</v>
      </c>
      <c r="Z177" s="2">
        <f t="shared" si="11"/>
        <v>0</v>
      </c>
      <c r="AA177" s="2">
        <f t="shared" si="11"/>
        <v>0</v>
      </c>
      <c r="AB177" s="4">
        <f t="shared" si="10"/>
        <v>2.4317442758646997E-4</v>
      </c>
      <c r="AC177" s="3">
        <f t="shared" si="9"/>
        <v>3.8882264503084662E-5</v>
      </c>
    </row>
    <row r="178" spans="1:29" x14ac:dyDescent="0.2">
      <c r="A178" s="1" t="s">
        <v>190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105</v>
      </c>
      <c r="J178">
        <v>0</v>
      </c>
      <c r="K178">
        <v>105</v>
      </c>
      <c r="L178">
        <f>VLOOKUP(A178,'[1]Aggregated census'!$A$4:$B$471,2,FALSE)</f>
        <v>67205</v>
      </c>
      <c r="M178">
        <f>VLOOKUP(A178,'[1]Aggregated census'!$A$4:$C$471,3,FALSE)</f>
        <v>151388</v>
      </c>
      <c r="N178">
        <f>VLOOKUP(A178,'[1]Aggregated census'!$A$4:$D$471,4,FALSE)</f>
        <v>166279</v>
      </c>
      <c r="O178">
        <f>VLOOKUP(A178,'[1]Aggregated census'!$A$4:$E$471,5,FALSE)</f>
        <v>146564</v>
      </c>
      <c r="P178">
        <f>VLOOKUP(A178,'[1]Aggregated census'!$A$4:$F$471,6,FALSE)</f>
        <v>166513</v>
      </c>
      <c r="Q178">
        <f>VLOOKUP(A178,'[1]Aggregated census'!$A$4:$G$471,7,FALSE)</f>
        <v>214112</v>
      </c>
      <c r="R178">
        <f>VLOOKUP(A178,'[1]Aggregated census'!$A$4:$H$471,8,FALSE)</f>
        <v>197093</v>
      </c>
      <c r="S178">
        <v>220400</v>
      </c>
      <c r="T178">
        <f>VLOOKUP(A178,'[1]Aggregated census'!$A$4:$L$471,12,FALSE)</f>
        <v>1328320</v>
      </c>
      <c r="U178" s="2">
        <f t="shared" si="12"/>
        <v>0</v>
      </c>
      <c r="V178" s="2">
        <f t="shared" si="12"/>
        <v>0</v>
      </c>
      <c r="W178" s="2">
        <f t="shared" si="12"/>
        <v>0</v>
      </c>
      <c r="X178" s="2">
        <f t="shared" si="11"/>
        <v>0</v>
      </c>
      <c r="Y178" s="2">
        <f t="shared" si="11"/>
        <v>0</v>
      </c>
      <c r="Z178" s="2">
        <f t="shared" si="11"/>
        <v>0</v>
      </c>
      <c r="AA178" s="2">
        <f t="shared" si="11"/>
        <v>0</v>
      </c>
      <c r="AB178" s="4">
        <f t="shared" si="10"/>
        <v>4.7640653357531763E-4</v>
      </c>
      <c r="AC178" s="3">
        <f t="shared" si="9"/>
        <v>7.904721753794266E-5</v>
      </c>
    </row>
    <row r="179" spans="1:29" x14ac:dyDescent="0.2">
      <c r="A179" s="1" t="s">
        <v>191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61</v>
      </c>
      <c r="J179">
        <v>0</v>
      </c>
      <c r="K179">
        <v>61</v>
      </c>
      <c r="L179">
        <f>VLOOKUP(A179,'[1]Aggregated census'!$A$4:$B$471,2,FALSE)</f>
        <v>65955</v>
      </c>
      <c r="M179">
        <f>VLOOKUP(A179,'[1]Aggregated census'!$A$4:$C$471,3,FALSE)</f>
        <v>149859</v>
      </c>
      <c r="N179">
        <f>VLOOKUP(A179,'[1]Aggregated census'!$A$4:$D$471,4,FALSE)</f>
        <v>164212</v>
      </c>
      <c r="O179">
        <f>VLOOKUP(A179,'[1]Aggregated census'!$A$4:$E$471,5,FALSE)</f>
        <v>148913</v>
      </c>
      <c r="P179">
        <f>VLOOKUP(A179,'[1]Aggregated census'!$A$4:$F$471,6,FALSE)</f>
        <v>162545</v>
      </c>
      <c r="Q179">
        <f>VLOOKUP(A179,'[1]Aggregated census'!$A$4:$G$471,7,FALSE)</f>
        <v>209736</v>
      </c>
      <c r="R179">
        <f>VLOOKUP(A179,'[1]Aggregated census'!$A$4:$H$471,8,FALSE)</f>
        <v>200905</v>
      </c>
      <c r="S179">
        <v>226673</v>
      </c>
      <c r="T179">
        <f>VLOOKUP(A179,'[1]Aggregated census'!$A$4:$L$471,12,FALSE)</f>
        <v>1328535</v>
      </c>
      <c r="U179" s="2">
        <f t="shared" si="12"/>
        <v>0</v>
      </c>
      <c r="V179" s="2">
        <f t="shared" si="12"/>
        <v>0</v>
      </c>
      <c r="W179" s="2">
        <f t="shared" si="12"/>
        <v>0</v>
      </c>
      <c r="X179" s="2">
        <f t="shared" si="11"/>
        <v>0</v>
      </c>
      <c r="Y179" s="2">
        <f t="shared" si="11"/>
        <v>0</v>
      </c>
      <c r="Z179" s="2">
        <f t="shared" si="11"/>
        <v>0</v>
      </c>
      <c r="AA179" s="2">
        <f t="shared" si="11"/>
        <v>0</v>
      </c>
      <c r="AB179" s="4">
        <f t="shared" si="10"/>
        <v>2.6911012780525252E-4</v>
      </c>
      <c r="AC179" s="3">
        <f t="shared" si="9"/>
        <v>4.5915237460812098E-5</v>
      </c>
    </row>
    <row r="180" spans="1:29" x14ac:dyDescent="0.2">
      <c r="A180" s="1" t="s">
        <v>192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170</v>
      </c>
      <c r="J180">
        <v>0</v>
      </c>
      <c r="K180">
        <v>170</v>
      </c>
      <c r="L180">
        <f>VLOOKUP(A180,'[1]Aggregated census'!$A$4:$B$471,2,FALSE)</f>
        <v>64944</v>
      </c>
      <c r="M180">
        <f>VLOOKUP(A180,'[1]Aggregated census'!$A$4:$C$471,3,FALSE)</f>
        <v>145959</v>
      </c>
      <c r="N180">
        <f>VLOOKUP(A180,'[1]Aggregated census'!$A$4:$D$471,4,FALSE)</f>
        <v>160381</v>
      </c>
      <c r="O180">
        <f>VLOOKUP(A180,'[1]Aggregated census'!$A$4:$E$471,5,FALSE)</f>
        <v>147529</v>
      </c>
      <c r="P180">
        <f>VLOOKUP(A180,'[1]Aggregated census'!$A$4:$F$471,6,FALSE)</f>
        <v>154234</v>
      </c>
      <c r="Q180">
        <f>VLOOKUP(A180,'[1]Aggregated census'!$A$4:$G$471,7,FALSE)</f>
        <v>198603</v>
      </c>
      <c r="R180">
        <f>VLOOKUP(A180,'[1]Aggregated census'!$A$4:$H$471,8,FALSE)</f>
        <v>196170</v>
      </c>
      <c r="S180">
        <v>226322</v>
      </c>
      <c r="T180">
        <f>VLOOKUP(A180,'[1]Aggregated census'!$A$4:$L$471,12,FALSE)</f>
        <v>1293764</v>
      </c>
      <c r="U180" s="2">
        <f t="shared" si="12"/>
        <v>0</v>
      </c>
      <c r="V180" s="2">
        <f t="shared" si="12"/>
        <v>0</v>
      </c>
      <c r="W180" s="2">
        <f t="shared" si="12"/>
        <v>0</v>
      </c>
      <c r="X180" s="2">
        <f t="shared" si="11"/>
        <v>0</v>
      </c>
      <c r="Y180" s="2">
        <f t="shared" si="11"/>
        <v>0</v>
      </c>
      <c r="Z180" s="2">
        <f t="shared" si="11"/>
        <v>0</v>
      </c>
      <c r="AA180" s="2">
        <f t="shared" si="11"/>
        <v>0</v>
      </c>
      <c r="AB180" s="4">
        <f t="shared" si="10"/>
        <v>7.5114217795883744E-4</v>
      </c>
      <c r="AC180" s="3">
        <f t="shared" si="9"/>
        <v>1.3139954427546292E-4</v>
      </c>
    </row>
    <row r="181" spans="1:29" x14ac:dyDescent="0.2">
      <c r="A181" s="1" t="s">
        <v>193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80</v>
      </c>
      <c r="J181">
        <v>0</v>
      </c>
      <c r="K181">
        <v>80</v>
      </c>
      <c r="L181">
        <f>VLOOKUP(A181,'[1]Aggregated census'!$A$4:$B$471,2,FALSE)</f>
        <v>61960</v>
      </c>
      <c r="M181">
        <f>VLOOKUP(A181,'[1]Aggregated census'!$A$4:$C$471,3,FALSE)</f>
        <v>139002</v>
      </c>
      <c r="N181">
        <f>VLOOKUP(A181,'[1]Aggregated census'!$A$4:$D$471,4,FALSE)</f>
        <v>154073</v>
      </c>
      <c r="O181">
        <f>VLOOKUP(A181,'[1]Aggregated census'!$A$4:$E$471,5,FALSE)</f>
        <v>145287</v>
      </c>
      <c r="P181">
        <f>VLOOKUP(A181,'[1]Aggregated census'!$A$4:$F$471,6,FALSE)</f>
        <v>147910</v>
      </c>
      <c r="Q181">
        <f>VLOOKUP(A181,'[1]Aggregated census'!$A$4:$G$471,7,FALSE)</f>
        <v>190402</v>
      </c>
      <c r="R181">
        <f>VLOOKUP(A181,'[1]Aggregated census'!$A$4:$H$471,8,FALSE)</f>
        <v>194859</v>
      </c>
      <c r="S181">
        <v>228696</v>
      </c>
      <c r="T181">
        <f>VLOOKUP(A181,'[1]Aggregated census'!$A$4:$L$471,12,FALSE)</f>
        <v>1262864</v>
      </c>
      <c r="U181" s="2">
        <f t="shared" si="12"/>
        <v>0</v>
      </c>
      <c r="V181" s="2">
        <f t="shared" si="12"/>
        <v>0</v>
      </c>
      <c r="W181" s="2">
        <f t="shared" si="12"/>
        <v>0</v>
      </c>
      <c r="X181" s="2">
        <f t="shared" si="11"/>
        <v>0</v>
      </c>
      <c r="Y181" s="2">
        <f t="shared" si="11"/>
        <v>0</v>
      </c>
      <c r="Z181" s="2">
        <f t="shared" si="11"/>
        <v>0</v>
      </c>
      <c r="AA181" s="2">
        <f t="shared" si="11"/>
        <v>0</v>
      </c>
      <c r="AB181" s="4">
        <f t="shared" si="10"/>
        <v>3.4980935390212334E-4</v>
      </c>
      <c r="AC181" s="3">
        <f t="shared" si="9"/>
        <v>6.3348072318159359E-5</v>
      </c>
    </row>
    <row r="182" spans="1:29" x14ac:dyDescent="0.2">
      <c r="A182" s="1" t="s">
        <v>194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130</v>
      </c>
      <c r="J182">
        <v>0</v>
      </c>
      <c r="K182">
        <v>130</v>
      </c>
      <c r="L182">
        <f>VLOOKUP(A182,'[1]Aggregated census'!$A$4:$B$471,2,FALSE)</f>
        <v>61230</v>
      </c>
      <c r="M182">
        <f>VLOOKUP(A182,'[1]Aggregated census'!$A$4:$C$471,3,FALSE)</f>
        <v>136821</v>
      </c>
      <c r="N182">
        <f>VLOOKUP(A182,'[1]Aggregated census'!$A$4:$D$471,4,FALSE)</f>
        <v>151730</v>
      </c>
      <c r="O182">
        <f>VLOOKUP(A182,'[1]Aggregated census'!$A$4:$E$471,5,FALSE)</f>
        <v>144673</v>
      </c>
      <c r="P182">
        <f>VLOOKUP(A182,'[1]Aggregated census'!$A$4:$F$471,6,FALSE)</f>
        <v>144392</v>
      </c>
      <c r="Q182">
        <f>VLOOKUP(A182,'[1]Aggregated census'!$A$4:$G$471,7,FALSE)</f>
        <v>181782</v>
      </c>
      <c r="R182">
        <f>VLOOKUP(A182,'[1]Aggregated census'!$A$4:$H$471,8,FALSE)</f>
        <v>190992</v>
      </c>
      <c r="S182">
        <v>229962</v>
      </c>
      <c r="T182">
        <f>VLOOKUP(A182,'[1]Aggregated census'!$A$4:$L$471,12,FALSE)</f>
        <v>1241582</v>
      </c>
      <c r="U182" s="2">
        <f t="shared" si="12"/>
        <v>0</v>
      </c>
      <c r="V182" s="2">
        <f t="shared" si="12"/>
        <v>0</v>
      </c>
      <c r="W182" s="2">
        <f t="shared" si="12"/>
        <v>0</v>
      </c>
      <c r="X182" s="2">
        <f t="shared" si="11"/>
        <v>0</v>
      </c>
      <c r="Y182" s="2">
        <f t="shared" si="11"/>
        <v>0</v>
      </c>
      <c r="Z182" s="2">
        <f t="shared" si="11"/>
        <v>0</v>
      </c>
      <c r="AA182" s="2">
        <f t="shared" si="11"/>
        <v>0</v>
      </c>
      <c r="AB182" s="4">
        <f t="shared" si="10"/>
        <v>5.6531079047842682E-4</v>
      </c>
      <c r="AC182" s="3">
        <f t="shared" si="9"/>
        <v>1.0470512620189404E-4</v>
      </c>
    </row>
    <row r="183" spans="1:29" x14ac:dyDescent="0.2">
      <c r="A183" s="1" t="s">
        <v>195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22</v>
      </c>
      <c r="H183">
        <v>10</v>
      </c>
      <c r="I183">
        <v>692</v>
      </c>
      <c r="J183">
        <v>0</v>
      </c>
      <c r="K183">
        <v>724</v>
      </c>
      <c r="L183">
        <f>VLOOKUP(A183,'[1]Aggregated census'!$A$4:$B$471,2,FALSE)</f>
        <v>376457</v>
      </c>
      <c r="M183">
        <f>VLOOKUP(A183,'[1]Aggregated census'!$A$4:$C$471,3,FALSE)</f>
        <v>744541</v>
      </c>
      <c r="N183">
        <f>VLOOKUP(A183,'[1]Aggregated census'!$A$4:$D$471,4,FALSE)</f>
        <v>777086</v>
      </c>
      <c r="O183">
        <f>VLOOKUP(A183,'[1]Aggregated census'!$A$4:$E$471,5,FALSE)</f>
        <v>737196</v>
      </c>
      <c r="P183">
        <f>VLOOKUP(A183,'[1]Aggregated census'!$A$4:$F$471,6,FALSE)</f>
        <v>845035</v>
      </c>
      <c r="Q183">
        <f>VLOOKUP(A183,'[1]Aggregated census'!$A$4:$G$471,7,FALSE)</f>
        <v>866536</v>
      </c>
      <c r="R183">
        <f>VLOOKUP(A183,'[1]Aggregated census'!$A$4:$H$471,8,FALSE)</f>
        <v>626578</v>
      </c>
      <c r="S183">
        <v>663112</v>
      </c>
      <c r="T183">
        <f>VLOOKUP(A183,'[1]Aggregated census'!$A$4:$L$471,12,FALSE)</f>
        <v>5637418</v>
      </c>
      <c r="U183" s="2">
        <f t="shared" si="12"/>
        <v>0</v>
      </c>
      <c r="V183" s="2">
        <f t="shared" si="12"/>
        <v>0</v>
      </c>
      <c r="W183" s="2">
        <f t="shared" si="12"/>
        <v>0</v>
      </c>
      <c r="X183" s="2">
        <f t="shared" si="11"/>
        <v>0</v>
      </c>
      <c r="Y183" s="2">
        <f t="shared" si="11"/>
        <v>0</v>
      </c>
      <c r="Z183" s="3">
        <f t="shared" si="11"/>
        <v>2.5388443180664162E-5</v>
      </c>
      <c r="AA183" s="4">
        <f t="shared" si="11"/>
        <v>1.5959704936975124E-5</v>
      </c>
      <c r="AB183" s="4">
        <f t="shared" si="10"/>
        <v>1.0918215927324495E-3</v>
      </c>
      <c r="AC183" s="3">
        <f t="shared" si="9"/>
        <v>1.2842758865849578E-4</v>
      </c>
    </row>
    <row r="184" spans="1:29" x14ac:dyDescent="0.2">
      <c r="A184" s="1" t="s">
        <v>196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13</v>
      </c>
      <c r="I184">
        <v>726</v>
      </c>
      <c r="J184">
        <v>0</v>
      </c>
      <c r="K184">
        <v>739</v>
      </c>
      <c r="L184">
        <f>VLOOKUP(A184,'[1]Aggregated census'!$A$4:$B$471,2,FALSE)</f>
        <v>365797</v>
      </c>
      <c r="M184">
        <f>VLOOKUP(A184,'[1]Aggregated census'!$A$4:$C$471,3,FALSE)</f>
        <v>748714</v>
      </c>
      <c r="N184">
        <f>VLOOKUP(A184,'[1]Aggregated census'!$A$4:$D$471,4,FALSE)</f>
        <v>794226</v>
      </c>
      <c r="O184">
        <f>VLOOKUP(A184,'[1]Aggregated census'!$A$4:$E$471,5,FALSE)</f>
        <v>742004</v>
      </c>
      <c r="P184">
        <f>VLOOKUP(A184,'[1]Aggregated census'!$A$4:$F$471,6,FALSE)</f>
        <v>832312</v>
      </c>
      <c r="Q184">
        <f>VLOOKUP(A184,'[1]Aggregated census'!$A$4:$G$471,7,FALSE)</f>
        <v>880995</v>
      </c>
      <c r="R184">
        <f>VLOOKUP(A184,'[1]Aggregated census'!$A$4:$H$471,8,FALSE)</f>
        <v>655730</v>
      </c>
      <c r="S184">
        <v>676449</v>
      </c>
      <c r="T184">
        <f>VLOOKUP(A184,'[1]Aggregated census'!$A$4:$L$471,12,FALSE)</f>
        <v>5696345</v>
      </c>
      <c r="U184" s="2">
        <f t="shared" si="12"/>
        <v>0</v>
      </c>
      <c r="V184" s="2">
        <f t="shared" si="12"/>
        <v>0</v>
      </c>
      <c r="W184" s="2">
        <f t="shared" si="12"/>
        <v>0</v>
      </c>
      <c r="X184" s="2">
        <f t="shared" si="11"/>
        <v>0</v>
      </c>
      <c r="Y184" s="2">
        <f t="shared" si="11"/>
        <v>0</v>
      </c>
      <c r="Z184" s="2">
        <f t="shared" si="11"/>
        <v>0</v>
      </c>
      <c r="AA184" s="4">
        <f t="shared" si="11"/>
        <v>1.982523294648712E-5</v>
      </c>
      <c r="AB184" s="4">
        <f t="shared" si="10"/>
        <v>1.0924696466400275E-3</v>
      </c>
      <c r="AC184" s="3">
        <f t="shared" si="9"/>
        <v>1.2973231080631528E-4</v>
      </c>
    </row>
    <row r="185" spans="1:29" x14ac:dyDescent="0.2">
      <c r="A185" s="1" t="s">
        <v>197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30</v>
      </c>
      <c r="I185">
        <v>847</v>
      </c>
      <c r="J185">
        <v>0</v>
      </c>
      <c r="K185">
        <v>877</v>
      </c>
      <c r="L185">
        <f>VLOOKUP(A185,'[1]Aggregated census'!$A$4:$B$471,2,FALSE)</f>
        <v>363170</v>
      </c>
      <c r="M185">
        <f>VLOOKUP(A185,'[1]Aggregated census'!$A$4:$C$471,3,FALSE)</f>
        <v>739836</v>
      </c>
      <c r="N185">
        <f>VLOOKUP(A185,'[1]Aggregated census'!$A$4:$D$471,4,FALSE)</f>
        <v>795965</v>
      </c>
      <c r="O185">
        <f>VLOOKUP(A185,'[1]Aggregated census'!$A$4:$E$471,5,FALSE)</f>
        <v>747626</v>
      </c>
      <c r="P185">
        <f>VLOOKUP(A185,'[1]Aggregated census'!$A$4:$F$471,6,FALSE)</f>
        <v>810304</v>
      </c>
      <c r="Q185">
        <f>VLOOKUP(A185,'[1]Aggregated census'!$A$4:$G$471,7,FALSE)</f>
        <v>882870</v>
      </c>
      <c r="R185">
        <f>VLOOKUP(A185,'[1]Aggregated census'!$A$4:$H$471,8,FALSE)</f>
        <v>671694</v>
      </c>
      <c r="S185">
        <v>691208</v>
      </c>
      <c r="T185">
        <f>VLOOKUP(A185,'[1]Aggregated census'!$A$4:$L$471,12,FALSE)</f>
        <v>5703250</v>
      </c>
      <c r="U185" s="2">
        <f t="shared" si="12"/>
        <v>0</v>
      </c>
      <c r="V185" s="2">
        <f t="shared" si="12"/>
        <v>0</v>
      </c>
      <c r="W185" s="2">
        <f t="shared" si="12"/>
        <v>0</v>
      </c>
      <c r="X185" s="2">
        <f t="shared" si="11"/>
        <v>0</v>
      </c>
      <c r="Y185" s="2">
        <f t="shared" si="11"/>
        <v>0</v>
      </c>
      <c r="Z185" s="2">
        <f t="shared" si="11"/>
        <v>0</v>
      </c>
      <c r="AA185" s="4">
        <f t="shared" si="11"/>
        <v>4.4663194847653843E-5</v>
      </c>
      <c r="AB185" s="4">
        <f t="shared" si="10"/>
        <v>1.2687931852640593E-3</v>
      </c>
      <c r="AC185" s="3">
        <f t="shared" si="9"/>
        <v>1.5377197212115899E-4</v>
      </c>
    </row>
    <row r="186" spans="1:29" x14ac:dyDescent="0.2">
      <c r="A186" s="1" t="s">
        <v>198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11</v>
      </c>
      <c r="I186">
        <v>752</v>
      </c>
      <c r="J186">
        <v>0</v>
      </c>
      <c r="K186">
        <v>763</v>
      </c>
      <c r="L186">
        <f>VLOOKUP(A186,'[1]Aggregated census'!$A$4:$B$471,2,FALSE)</f>
        <v>365907</v>
      </c>
      <c r="M186">
        <f>VLOOKUP(A186,'[1]Aggregated census'!$A$4:$C$471,3,FALSE)</f>
        <v>743552</v>
      </c>
      <c r="N186">
        <f>VLOOKUP(A186,'[1]Aggregated census'!$A$4:$D$471,4,FALSE)</f>
        <v>800618</v>
      </c>
      <c r="O186">
        <f>VLOOKUP(A186,'[1]Aggregated census'!$A$4:$E$471,5,FALSE)</f>
        <v>765833</v>
      </c>
      <c r="P186">
        <f>VLOOKUP(A186,'[1]Aggregated census'!$A$4:$F$471,6,FALSE)</f>
        <v>799053</v>
      </c>
      <c r="Q186">
        <f>VLOOKUP(A186,'[1]Aggregated census'!$A$4:$G$471,7,FALSE)</f>
        <v>894067</v>
      </c>
      <c r="R186">
        <f>VLOOKUP(A186,'[1]Aggregated census'!$A$4:$H$471,8,FALSE)</f>
        <v>698045</v>
      </c>
      <c r="S186">
        <v>716288</v>
      </c>
      <c r="T186">
        <f>VLOOKUP(A186,'[1]Aggregated census'!$A$4:$L$471,12,FALSE)</f>
        <v>5785496</v>
      </c>
      <c r="U186" s="2">
        <f t="shared" si="12"/>
        <v>0</v>
      </c>
      <c r="V186" s="2">
        <f t="shared" si="12"/>
        <v>0</v>
      </c>
      <c r="W186" s="2">
        <f t="shared" si="12"/>
        <v>0</v>
      </c>
      <c r="X186" s="2">
        <f t="shared" si="11"/>
        <v>0</v>
      </c>
      <c r="Y186" s="2">
        <f t="shared" si="11"/>
        <v>0</v>
      </c>
      <c r="Z186" s="2">
        <f t="shared" si="11"/>
        <v>0</v>
      </c>
      <c r="AA186" s="4">
        <f t="shared" si="11"/>
        <v>1.5758296384903552E-5</v>
      </c>
      <c r="AB186" s="4">
        <f t="shared" si="10"/>
        <v>1.0652139921372408E-3</v>
      </c>
      <c r="AC186" s="3">
        <f t="shared" si="9"/>
        <v>1.3188151888792249E-4</v>
      </c>
    </row>
    <row r="187" spans="1:29" x14ac:dyDescent="0.2">
      <c r="A187" s="1" t="s">
        <v>199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43</v>
      </c>
      <c r="I187">
        <v>900</v>
      </c>
      <c r="J187">
        <v>0</v>
      </c>
      <c r="K187">
        <v>943</v>
      </c>
      <c r="L187">
        <f>VLOOKUP(A187,'[1]Aggregated census'!$A$4:$B$471,2,FALSE)</f>
        <v>364819</v>
      </c>
      <c r="M187">
        <f>VLOOKUP(A187,'[1]Aggregated census'!$A$4:$C$471,3,FALSE)</f>
        <v>741744</v>
      </c>
      <c r="N187">
        <f>VLOOKUP(A187,'[1]Aggregated census'!$A$4:$D$471,4,FALSE)</f>
        <v>796375</v>
      </c>
      <c r="O187">
        <f>VLOOKUP(A187,'[1]Aggregated census'!$A$4:$E$471,5,FALSE)</f>
        <v>780149</v>
      </c>
      <c r="P187">
        <f>VLOOKUP(A187,'[1]Aggregated census'!$A$4:$F$471,6,FALSE)</f>
        <v>781574</v>
      </c>
      <c r="Q187">
        <f>VLOOKUP(A187,'[1]Aggregated census'!$A$4:$G$471,7,FALSE)</f>
        <v>891724</v>
      </c>
      <c r="R187">
        <f>VLOOKUP(A187,'[1]Aggregated census'!$A$4:$H$471,8,FALSE)</f>
        <v>714194</v>
      </c>
      <c r="S187">
        <v>734079</v>
      </c>
      <c r="T187">
        <f>VLOOKUP(A187,'[1]Aggregated census'!$A$4:$L$471,12,FALSE)</f>
        <v>5801682</v>
      </c>
      <c r="U187" s="2">
        <f t="shared" si="12"/>
        <v>0</v>
      </c>
      <c r="V187" s="2">
        <f t="shared" si="12"/>
        <v>0</v>
      </c>
      <c r="W187" s="2">
        <f t="shared" si="12"/>
        <v>0</v>
      </c>
      <c r="X187" s="2">
        <f t="shared" si="11"/>
        <v>0</v>
      </c>
      <c r="Y187" s="2">
        <f t="shared" si="11"/>
        <v>0</v>
      </c>
      <c r="Z187" s="2">
        <f t="shared" si="11"/>
        <v>0</v>
      </c>
      <c r="AA187" s="4">
        <f t="shared" si="11"/>
        <v>6.0207730672618365E-5</v>
      </c>
      <c r="AB187" s="4">
        <f t="shared" si="10"/>
        <v>1.2846028833408938E-3</v>
      </c>
      <c r="AC187" s="3">
        <f t="shared" si="9"/>
        <v>1.6253907056608757E-4</v>
      </c>
    </row>
    <row r="188" spans="1:29" x14ac:dyDescent="0.2">
      <c r="A188" s="1" t="s">
        <v>200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20</v>
      </c>
      <c r="H188">
        <v>38</v>
      </c>
      <c r="I188">
        <v>797</v>
      </c>
      <c r="J188">
        <v>0</v>
      </c>
      <c r="K188">
        <v>855</v>
      </c>
      <c r="L188">
        <f>VLOOKUP(A188,'[1]Aggregated census'!$A$4:$B$471,2,FALSE)</f>
        <v>366847</v>
      </c>
      <c r="M188">
        <f>VLOOKUP(A188,'[1]Aggregated census'!$A$4:$C$471,3,FALSE)</f>
        <v>749956</v>
      </c>
      <c r="N188">
        <f>VLOOKUP(A188,'[1]Aggregated census'!$A$4:$D$471,4,FALSE)</f>
        <v>800493</v>
      </c>
      <c r="O188">
        <f>VLOOKUP(A188,'[1]Aggregated census'!$A$4:$E$471,5,FALSE)</f>
        <v>801143</v>
      </c>
      <c r="P188">
        <f>VLOOKUP(A188,'[1]Aggregated census'!$A$4:$F$471,6,FALSE)</f>
        <v>778123</v>
      </c>
      <c r="Q188">
        <f>VLOOKUP(A188,'[1]Aggregated census'!$A$4:$G$471,7,FALSE)</f>
        <v>891438</v>
      </c>
      <c r="R188">
        <f>VLOOKUP(A188,'[1]Aggregated census'!$A$4:$H$471,8,FALSE)</f>
        <v>734968</v>
      </c>
      <c r="S188">
        <v>759625</v>
      </c>
      <c r="T188">
        <f>VLOOKUP(A188,'[1]Aggregated census'!$A$4:$L$471,12,FALSE)</f>
        <v>5885916</v>
      </c>
      <c r="U188" s="2">
        <f t="shared" si="12"/>
        <v>0</v>
      </c>
      <c r="V188" s="2">
        <f t="shared" si="12"/>
        <v>0</v>
      </c>
      <c r="W188" s="2">
        <f t="shared" si="12"/>
        <v>0</v>
      </c>
      <c r="X188" s="2">
        <f t="shared" si="11"/>
        <v>0</v>
      </c>
      <c r="Y188" s="2">
        <f t="shared" si="11"/>
        <v>0</v>
      </c>
      <c r="Z188" s="3">
        <f t="shared" si="11"/>
        <v>2.2435660135646001E-5</v>
      </c>
      <c r="AA188" s="4">
        <f t="shared" si="11"/>
        <v>5.1702931284083115E-5</v>
      </c>
      <c r="AB188" s="4">
        <f t="shared" si="10"/>
        <v>1.1255553727168011E-3</v>
      </c>
      <c r="AC188" s="3">
        <f t="shared" si="9"/>
        <v>1.4526201189415548E-4</v>
      </c>
    </row>
    <row r="189" spans="1:29" x14ac:dyDescent="0.2">
      <c r="A189" s="1" t="s">
        <v>201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25</v>
      </c>
      <c r="I189">
        <v>993</v>
      </c>
      <c r="J189">
        <v>0</v>
      </c>
      <c r="K189">
        <v>1018</v>
      </c>
      <c r="L189">
        <f>VLOOKUP(A189,'[1]Aggregated census'!$A$4:$B$471,2,FALSE)</f>
        <v>367734</v>
      </c>
      <c r="M189">
        <f>VLOOKUP(A189,'[1]Aggregated census'!$A$4:$C$471,3,FALSE)</f>
        <v>750653</v>
      </c>
      <c r="N189">
        <f>VLOOKUP(A189,'[1]Aggregated census'!$A$4:$D$471,4,FALSE)</f>
        <v>797252</v>
      </c>
      <c r="O189">
        <f>VLOOKUP(A189,'[1]Aggregated census'!$A$4:$E$471,5,FALSE)</f>
        <v>812911</v>
      </c>
      <c r="P189">
        <f>VLOOKUP(A189,'[1]Aggregated census'!$A$4:$F$471,6,FALSE)</f>
        <v>774596</v>
      </c>
      <c r="Q189">
        <f>VLOOKUP(A189,'[1]Aggregated census'!$A$4:$G$471,7,FALSE)</f>
        <v>889448</v>
      </c>
      <c r="R189">
        <f>VLOOKUP(A189,'[1]Aggregated census'!$A$4:$H$471,8,FALSE)</f>
        <v>753093</v>
      </c>
      <c r="S189">
        <v>787724</v>
      </c>
      <c r="T189">
        <f>VLOOKUP(A189,'[1]Aggregated census'!$A$4:$L$471,12,FALSE)</f>
        <v>5930100</v>
      </c>
      <c r="U189" s="2">
        <f t="shared" si="12"/>
        <v>0</v>
      </c>
      <c r="V189" s="2">
        <f t="shared" si="12"/>
        <v>0</v>
      </c>
      <c r="W189" s="2">
        <f t="shared" si="12"/>
        <v>0</v>
      </c>
      <c r="X189" s="2">
        <f t="shared" si="11"/>
        <v>0</v>
      </c>
      <c r="Y189" s="2">
        <f t="shared" si="11"/>
        <v>0</v>
      </c>
      <c r="Z189" s="2">
        <f t="shared" si="11"/>
        <v>0</v>
      </c>
      <c r="AA189" s="4">
        <f t="shared" si="11"/>
        <v>3.3196431250854809E-5</v>
      </c>
      <c r="AB189" s="4">
        <f t="shared" si="10"/>
        <v>1.2923308163773099E-3</v>
      </c>
      <c r="AC189" s="3">
        <f t="shared" si="9"/>
        <v>1.7166658235105646E-4</v>
      </c>
    </row>
    <row r="190" spans="1:29" x14ac:dyDescent="0.2">
      <c r="A190" s="1" t="s">
        <v>202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11</v>
      </c>
      <c r="H190">
        <v>27</v>
      </c>
      <c r="I190">
        <v>833</v>
      </c>
      <c r="J190">
        <v>0</v>
      </c>
      <c r="K190">
        <v>871</v>
      </c>
      <c r="L190">
        <f>VLOOKUP(A190,'[1]Aggregated census'!$A$4:$B$471,2,FALSE)</f>
        <v>362722</v>
      </c>
      <c r="M190">
        <f>VLOOKUP(A190,'[1]Aggregated census'!$A$4:$C$471,3,FALSE)</f>
        <v>738008</v>
      </c>
      <c r="N190">
        <f>VLOOKUP(A190,'[1]Aggregated census'!$A$4:$D$471,4,FALSE)</f>
        <v>782097</v>
      </c>
      <c r="O190">
        <f>VLOOKUP(A190,'[1]Aggregated census'!$A$4:$E$471,5,FALSE)</f>
        <v>812003</v>
      </c>
      <c r="P190">
        <f>VLOOKUP(A190,'[1]Aggregated census'!$A$4:$F$471,6,FALSE)</f>
        <v>759759</v>
      </c>
      <c r="Q190">
        <f>VLOOKUP(A190,'[1]Aggregated census'!$A$4:$G$471,7,FALSE)</f>
        <v>865161</v>
      </c>
      <c r="R190">
        <f>VLOOKUP(A190,'[1]Aggregated census'!$A$4:$H$471,8,FALSE)</f>
        <v>755267</v>
      </c>
      <c r="S190">
        <v>804325</v>
      </c>
      <c r="T190">
        <f>VLOOKUP(A190,'[1]Aggregated census'!$A$4:$L$471,12,FALSE)</f>
        <v>5878403</v>
      </c>
      <c r="U190" s="2">
        <f t="shared" si="12"/>
        <v>0</v>
      </c>
      <c r="V190" s="2">
        <f t="shared" si="12"/>
        <v>0</v>
      </c>
      <c r="W190" s="2">
        <f t="shared" si="12"/>
        <v>0</v>
      </c>
      <c r="X190" s="2">
        <f t="shared" si="11"/>
        <v>0</v>
      </c>
      <c r="Y190" s="2">
        <f t="shared" si="11"/>
        <v>0</v>
      </c>
      <c r="Z190" s="3">
        <f t="shared" si="11"/>
        <v>1.2714396511169597E-5</v>
      </c>
      <c r="AA190" s="4">
        <f t="shared" si="11"/>
        <v>3.5748947061105541E-5</v>
      </c>
      <c r="AB190" s="4">
        <f t="shared" si="10"/>
        <v>1.0828955956858235E-3</v>
      </c>
      <c r="AC190" s="3">
        <f t="shared" si="9"/>
        <v>1.4816949433375017E-4</v>
      </c>
    </row>
    <row r="191" spans="1:29" x14ac:dyDescent="0.2">
      <c r="A191" s="1" t="s">
        <v>203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15</v>
      </c>
      <c r="I191">
        <v>822</v>
      </c>
      <c r="J191">
        <v>0</v>
      </c>
      <c r="K191">
        <v>837</v>
      </c>
      <c r="L191">
        <f>VLOOKUP(A191,'[1]Aggregated census'!$A$4:$B$471,2,FALSE)</f>
        <v>363031</v>
      </c>
      <c r="M191">
        <f>VLOOKUP(A191,'[1]Aggregated census'!$A$4:$C$471,3,FALSE)</f>
        <v>741392</v>
      </c>
      <c r="N191">
        <f>VLOOKUP(A191,'[1]Aggregated census'!$A$4:$D$471,4,FALSE)</f>
        <v>772879</v>
      </c>
      <c r="O191">
        <f>VLOOKUP(A191,'[1]Aggregated census'!$A$4:$E$471,5,FALSE)</f>
        <v>818802</v>
      </c>
      <c r="P191">
        <f>VLOOKUP(A191,'[1]Aggregated census'!$A$4:$F$471,6,FALSE)</f>
        <v>759833</v>
      </c>
      <c r="Q191">
        <f>VLOOKUP(A191,'[1]Aggregated census'!$A$4:$G$471,7,FALSE)</f>
        <v>857032</v>
      </c>
      <c r="R191">
        <f>VLOOKUP(A191,'[1]Aggregated census'!$A$4:$H$471,8,FALSE)</f>
        <v>771764</v>
      </c>
      <c r="S191">
        <v>836474</v>
      </c>
      <c r="T191">
        <f>VLOOKUP(A191,'[1]Aggregated census'!$A$4:$L$471,12,FALSE)</f>
        <v>5921207</v>
      </c>
      <c r="U191" s="2">
        <f t="shared" si="12"/>
        <v>0</v>
      </c>
      <c r="V191" s="2">
        <f t="shared" si="12"/>
        <v>0</v>
      </c>
      <c r="W191" s="2">
        <f t="shared" si="12"/>
        <v>0</v>
      </c>
      <c r="X191" s="2">
        <f t="shared" si="11"/>
        <v>0</v>
      </c>
      <c r="Y191" s="2">
        <f t="shared" si="11"/>
        <v>0</v>
      </c>
      <c r="Z191" s="2">
        <f t="shared" si="11"/>
        <v>0</v>
      </c>
      <c r="AA191" s="4">
        <f t="shared" si="11"/>
        <v>1.9435993386579317E-5</v>
      </c>
      <c r="AB191" s="4">
        <f t="shared" si="10"/>
        <v>1.0006288300652502E-3</v>
      </c>
      <c r="AC191" s="3">
        <f t="shared" si="9"/>
        <v>1.4135631468381363E-4</v>
      </c>
    </row>
    <row r="192" spans="1:29" x14ac:dyDescent="0.2">
      <c r="A192" s="1" t="s">
        <v>204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13</v>
      </c>
      <c r="H192">
        <v>0</v>
      </c>
      <c r="I192">
        <v>1160</v>
      </c>
      <c r="J192">
        <v>0</v>
      </c>
      <c r="K192">
        <v>1173</v>
      </c>
      <c r="L192">
        <f>VLOOKUP(A192,'[1]Aggregated census'!$A$4:$B$471,2,FALSE)</f>
        <v>384502</v>
      </c>
      <c r="M192">
        <f>VLOOKUP(A192,'[1]Aggregated census'!$A$4:$C$471,3,FALSE)</f>
        <v>800466</v>
      </c>
      <c r="N192">
        <f>VLOOKUP(A192,'[1]Aggregated census'!$A$4:$D$471,4,FALSE)</f>
        <v>909982</v>
      </c>
      <c r="O192">
        <f>VLOOKUP(A192,'[1]Aggregated census'!$A$4:$E$471,5,FALSE)</f>
        <v>839233</v>
      </c>
      <c r="P192">
        <f>VLOOKUP(A192,'[1]Aggregated census'!$A$4:$F$471,6,FALSE)</f>
        <v>975464</v>
      </c>
      <c r="Q192">
        <f>VLOOKUP(A192,'[1]Aggregated census'!$A$4:$G$471,7,FALSE)</f>
        <v>998065</v>
      </c>
      <c r="R192">
        <f>VLOOKUP(A192,'[1]Aggregated census'!$A$4:$H$471,8,FALSE)</f>
        <v>732769</v>
      </c>
      <c r="S192">
        <v>869001</v>
      </c>
      <c r="T192">
        <f>VLOOKUP(A192,'[1]Aggregated census'!$A$4:$L$471,12,FALSE)</f>
        <v>6511176</v>
      </c>
      <c r="U192" s="2">
        <f t="shared" si="12"/>
        <v>0</v>
      </c>
      <c r="V192" s="2">
        <f t="shared" si="12"/>
        <v>0</v>
      </c>
      <c r="W192" s="2">
        <f t="shared" si="12"/>
        <v>0</v>
      </c>
      <c r="X192" s="2">
        <f t="shared" si="11"/>
        <v>0</v>
      </c>
      <c r="Y192" s="2">
        <f t="shared" si="11"/>
        <v>0</v>
      </c>
      <c r="Z192" s="3">
        <f t="shared" si="11"/>
        <v>1.3025203769293583E-5</v>
      </c>
      <c r="AA192" s="2">
        <f t="shared" si="11"/>
        <v>0</v>
      </c>
      <c r="AB192" s="4">
        <f t="shared" si="10"/>
        <v>1.3498258344927106E-3</v>
      </c>
      <c r="AC192" s="3">
        <f t="shared" si="9"/>
        <v>1.8015178824839015E-4</v>
      </c>
    </row>
    <row r="193" spans="1:29" x14ac:dyDescent="0.2">
      <c r="A193" s="1" t="s">
        <v>205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12</v>
      </c>
      <c r="I193">
        <v>1121</v>
      </c>
      <c r="J193">
        <v>0</v>
      </c>
      <c r="K193">
        <v>1133</v>
      </c>
      <c r="L193">
        <f>VLOOKUP(A193,'[1]Aggregated census'!$A$4:$B$471,2,FALSE)</f>
        <v>367199</v>
      </c>
      <c r="M193">
        <f>VLOOKUP(A193,'[1]Aggregated census'!$A$4:$C$471,3,FALSE)</f>
        <v>796739</v>
      </c>
      <c r="N193">
        <f>VLOOKUP(A193,'[1]Aggregated census'!$A$4:$D$471,4,FALSE)</f>
        <v>928069</v>
      </c>
      <c r="O193">
        <f>VLOOKUP(A193,'[1]Aggregated census'!$A$4:$E$471,5,FALSE)</f>
        <v>827722</v>
      </c>
      <c r="P193">
        <f>VLOOKUP(A193,'[1]Aggregated census'!$A$4:$F$471,6,FALSE)</f>
        <v>931404</v>
      </c>
      <c r="Q193">
        <f>VLOOKUP(A193,'[1]Aggregated census'!$A$4:$G$471,7,FALSE)</f>
        <v>990183</v>
      </c>
      <c r="R193">
        <f>VLOOKUP(A193,'[1]Aggregated census'!$A$4:$H$471,8,FALSE)</f>
        <v>755563</v>
      </c>
      <c r="S193">
        <v>874618</v>
      </c>
      <c r="T193">
        <f>VLOOKUP(A193,'[1]Aggregated census'!$A$4:$L$471,12,FALSE)</f>
        <v>6476616</v>
      </c>
      <c r="U193" s="2">
        <f t="shared" si="12"/>
        <v>0</v>
      </c>
      <c r="V193" s="2">
        <f t="shared" si="12"/>
        <v>0</v>
      </c>
      <c r="W193" s="2">
        <f t="shared" si="12"/>
        <v>0</v>
      </c>
      <c r="X193" s="2">
        <f t="shared" si="11"/>
        <v>0</v>
      </c>
      <c r="Y193" s="2">
        <f t="shared" si="11"/>
        <v>0</v>
      </c>
      <c r="Z193" s="2">
        <f t="shared" si="11"/>
        <v>0</v>
      </c>
      <c r="AA193" s="4">
        <f t="shared" si="11"/>
        <v>1.5882196454829046E-5</v>
      </c>
      <c r="AB193" s="4">
        <f t="shared" si="10"/>
        <v>1.2954226873903808E-3</v>
      </c>
      <c r="AC193" s="3">
        <f t="shared" si="9"/>
        <v>1.7493703501952253E-4</v>
      </c>
    </row>
    <row r="194" spans="1:29" x14ac:dyDescent="0.2">
      <c r="A194" s="1" t="s">
        <v>206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13</v>
      </c>
      <c r="I194">
        <v>1244</v>
      </c>
      <c r="J194">
        <v>0</v>
      </c>
      <c r="K194">
        <v>1257</v>
      </c>
      <c r="L194">
        <f>VLOOKUP(A194,'[1]Aggregated census'!$A$4:$B$471,2,FALSE)</f>
        <v>366558</v>
      </c>
      <c r="M194">
        <f>VLOOKUP(A194,'[1]Aggregated census'!$A$4:$C$471,3,FALSE)</f>
        <v>792134</v>
      </c>
      <c r="N194">
        <f>VLOOKUP(A194,'[1]Aggregated census'!$A$4:$D$471,4,FALSE)</f>
        <v>933866</v>
      </c>
      <c r="O194">
        <f>VLOOKUP(A194,'[1]Aggregated census'!$A$4:$E$471,5,FALSE)</f>
        <v>836789</v>
      </c>
      <c r="P194">
        <f>VLOOKUP(A194,'[1]Aggregated census'!$A$4:$F$471,6,FALSE)</f>
        <v>909781</v>
      </c>
      <c r="Q194">
        <f>VLOOKUP(A194,'[1]Aggregated census'!$A$4:$G$471,7,FALSE)</f>
        <v>998229</v>
      </c>
      <c r="R194">
        <f>VLOOKUP(A194,'[1]Aggregated census'!$A$4:$H$471,8,FALSE)</f>
        <v>780761</v>
      </c>
      <c r="S194">
        <v>894692</v>
      </c>
      <c r="T194">
        <f>VLOOKUP(A194,'[1]Aggregated census'!$A$4:$L$471,12,FALSE)</f>
        <v>6511549</v>
      </c>
      <c r="U194" s="2">
        <f t="shared" si="12"/>
        <v>0</v>
      </c>
      <c r="V194" s="2">
        <f t="shared" si="12"/>
        <v>0</v>
      </c>
      <c r="W194" s="2">
        <f t="shared" si="12"/>
        <v>0</v>
      </c>
      <c r="X194" s="2">
        <f t="shared" si="11"/>
        <v>0</v>
      </c>
      <c r="Y194" s="2">
        <f t="shared" si="11"/>
        <v>0</v>
      </c>
      <c r="Z194" s="2">
        <f t="shared" si="11"/>
        <v>0</v>
      </c>
      <c r="AA194" s="4">
        <f t="shared" si="11"/>
        <v>1.6650421832033105E-5</v>
      </c>
      <c r="AB194" s="4">
        <f t="shared" si="10"/>
        <v>1.4049527658680306E-3</v>
      </c>
      <c r="AC194" s="3">
        <f t="shared" si="9"/>
        <v>1.9304162496511966E-4</v>
      </c>
    </row>
    <row r="195" spans="1:29" x14ac:dyDescent="0.2">
      <c r="A195" s="1" t="s">
        <v>207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1197</v>
      </c>
      <c r="J195">
        <v>0</v>
      </c>
      <c r="K195">
        <v>1197</v>
      </c>
      <c r="L195">
        <f>VLOOKUP(A195,'[1]Aggregated census'!$A$4:$B$471,2,FALSE)</f>
        <v>366924</v>
      </c>
      <c r="M195">
        <f>VLOOKUP(A195,'[1]Aggregated census'!$A$4:$C$471,3,FALSE)</f>
        <v>788153</v>
      </c>
      <c r="N195">
        <f>VLOOKUP(A195,'[1]Aggregated census'!$A$4:$D$471,4,FALSE)</f>
        <v>935329</v>
      </c>
      <c r="O195">
        <f>VLOOKUP(A195,'[1]Aggregated census'!$A$4:$E$471,5,FALSE)</f>
        <v>851799</v>
      </c>
      <c r="P195">
        <f>VLOOKUP(A195,'[1]Aggregated census'!$A$4:$F$471,6,FALSE)</f>
        <v>887334</v>
      </c>
      <c r="Q195">
        <f>VLOOKUP(A195,'[1]Aggregated census'!$A$4:$G$471,7,FALSE)</f>
        <v>1003881</v>
      </c>
      <c r="R195">
        <f>VLOOKUP(A195,'[1]Aggregated census'!$A$4:$H$471,8,FALSE)</f>
        <v>804379</v>
      </c>
      <c r="S195">
        <v>909457</v>
      </c>
      <c r="T195">
        <f>VLOOKUP(A195,'[1]Aggregated census'!$A$4:$L$471,12,FALSE)</f>
        <v>6544014</v>
      </c>
      <c r="U195" s="2">
        <f t="shared" si="12"/>
        <v>0</v>
      </c>
      <c r="V195" s="2">
        <f t="shared" si="12"/>
        <v>0</v>
      </c>
      <c r="W195" s="2">
        <f t="shared" si="12"/>
        <v>0</v>
      </c>
      <c r="X195" s="2">
        <f t="shared" si="11"/>
        <v>0</v>
      </c>
      <c r="Y195" s="2">
        <f t="shared" si="11"/>
        <v>0</v>
      </c>
      <c r="Z195" s="2">
        <f t="shared" si="11"/>
        <v>0</v>
      </c>
      <c r="AA195" s="2">
        <f t="shared" si="11"/>
        <v>0</v>
      </c>
      <c r="AB195" s="4">
        <f t="shared" si="10"/>
        <v>1.3161699783497186E-3</v>
      </c>
      <c r="AC195" s="3">
        <f t="shared" ref="AC195:AC258" si="13">K195/T195</f>
        <v>1.8291525659938992E-4</v>
      </c>
    </row>
    <row r="196" spans="1:29" x14ac:dyDescent="0.2">
      <c r="A196" s="1" t="s">
        <v>208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39</v>
      </c>
      <c r="I196">
        <v>1383</v>
      </c>
      <c r="J196">
        <v>0</v>
      </c>
      <c r="K196">
        <v>1422</v>
      </c>
      <c r="L196">
        <f>VLOOKUP(A196,'[1]Aggregated census'!$A$4:$B$471,2,FALSE)</f>
        <v>365641</v>
      </c>
      <c r="M196">
        <f>VLOOKUP(A196,'[1]Aggregated census'!$A$4:$C$471,3,FALSE)</f>
        <v>786549</v>
      </c>
      <c r="N196">
        <f>VLOOKUP(A196,'[1]Aggregated census'!$A$4:$D$471,4,FALSE)</f>
        <v>943032</v>
      </c>
      <c r="O196">
        <f>VLOOKUP(A196,'[1]Aggregated census'!$A$4:$E$471,5,FALSE)</f>
        <v>872989</v>
      </c>
      <c r="P196">
        <f>VLOOKUP(A196,'[1]Aggregated census'!$A$4:$F$471,6,FALSE)</f>
        <v>870486</v>
      </c>
      <c r="Q196">
        <f>VLOOKUP(A196,'[1]Aggregated census'!$A$4:$G$471,7,FALSE)</f>
        <v>1005748</v>
      </c>
      <c r="R196">
        <f>VLOOKUP(A196,'[1]Aggregated census'!$A$4:$H$471,8,FALSE)</f>
        <v>829780</v>
      </c>
      <c r="S196">
        <v>936193</v>
      </c>
      <c r="T196">
        <f>VLOOKUP(A196,'[1]Aggregated census'!$A$4:$L$471,12,FALSE)</f>
        <v>6605028</v>
      </c>
      <c r="U196" s="2">
        <f t="shared" si="12"/>
        <v>0</v>
      </c>
      <c r="V196" s="2">
        <f t="shared" si="12"/>
        <v>0</v>
      </c>
      <c r="W196" s="2">
        <f t="shared" si="12"/>
        <v>0</v>
      </c>
      <c r="X196" s="2">
        <f t="shared" si="11"/>
        <v>0</v>
      </c>
      <c r="Y196" s="2">
        <f t="shared" si="11"/>
        <v>0</v>
      </c>
      <c r="Z196" s="2">
        <f t="shared" si="11"/>
        <v>0</v>
      </c>
      <c r="AA196" s="4">
        <f t="shared" si="11"/>
        <v>4.7000409747161897E-5</v>
      </c>
      <c r="AB196" s="4">
        <f t="shared" ref="AB196:AB259" si="14">K196/S196</f>
        <v>1.5189175736199693E-3</v>
      </c>
      <c r="AC196" s="3">
        <f t="shared" si="13"/>
        <v>2.1529053321197125E-4</v>
      </c>
    </row>
    <row r="197" spans="1:29" x14ac:dyDescent="0.2">
      <c r="A197" s="1" t="s">
        <v>209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74</v>
      </c>
      <c r="I197">
        <v>1178</v>
      </c>
      <c r="J197">
        <v>0</v>
      </c>
      <c r="K197">
        <v>1252</v>
      </c>
      <c r="L197">
        <f>VLOOKUP(A197,'[1]Aggregated census'!$A$4:$B$471,2,FALSE)</f>
        <v>364927</v>
      </c>
      <c r="M197">
        <f>VLOOKUP(A197,'[1]Aggregated census'!$A$4:$C$471,3,FALSE)</f>
        <v>783822</v>
      </c>
      <c r="N197">
        <f>VLOOKUP(A197,'[1]Aggregated census'!$A$4:$D$471,4,FALSE)</f>
        <v>947608</v>
      </c>
      <c r="O197">
        <f>VLOOKUP(A197,'[1]Aggregated census'!$A$4:$E$471,5,FALSE)</f>
        <v>891598</v>
      </c>
      <c r="P197">
        <f>VLOOKUP(A197,'[1]Aggregated census'!$A$4:$F$471,6,FALSE)</f>
        <v>856369</v>
      </c>
      <c r="Q197">
        <f>VLOOKUP(A197,'[1]Aggregated census'!$A$4:$G$471,7,FALSE)</f>
        <v>1001986</v>
      </c>
      <c r="R197">
        <f>VLOOKUP(A197,'[1]Aggregated census'!$A$4:$H$471,8,FALSE)</f>
        <v>850932</v>
      </c>
      <c r="S197">
        <v>961048</v>
      </c>
      <c r="T197">
        <f>VLOOKUP(A197,'[1]Aggregated census'!$A$4:$L$471,12,FALSE)</f>
        <v>6657101</v>
      </c>
      <c r="U197" s="2">
        <f t="shared" si="12"/>
        <v>0</v>
      </c>
      <c r="V197" s="2">
        <f t="shared" si="12"/>
        <v>0</v>
      </c>
      <c r="W197" s="2">
        <f t="shared" si="12"/>
        <v>0</v>
      </c>
      <c r="X197" s="2">
        <f t="shared" si="11"/>
        <v>0</v>
      </c>
      <c r="Y197" s="2">
        <f t="shared" si="11"/>
        <v>0</v>
      </c>
      <c r="Z197" s="2">
        <f t="shared" si="11"/>
        <v>0</v>
      </c>
      <c r="AA197" s="4">
        <f t="shared" si="11"/>
        <v>8.6963470641602378E-5</v>
      </c>
      <c r="AB197" s="4">
        <f t="shared" si="14"/>
        <v>1.3027445039165578E-3</v>
      </c>
      <c r="AC197" s="3">
        <f t="shared" si="13"/>
        <v>1.8806985202718119E-4</v>
      </c>
    </row>
    <row r="198" spans="1:29" x14ac:dyDescent="0.2">
      <c r="A198" s="1" t="s">
        <v>210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40</v>
      </c>
      <c r="I198">
        <v>1366</v>
      </c>
      <c r="J198">
        <v>0</v>
      </c>
      <c r="K198">
        <v>1406</v>
      </c>
      <c r="L198">
        <f>VLOOKUP(A198,'[1]Aggregated census'!$A$4:$B$471,2,FALSE)</f>
        <v>363715</v>
      </c>
      <c r="M198">
        <f>VLOOKUP(A198,'[1]Aggregated census'!$A$4:$C$471,3,FALSE)</f>
        <v>776949</v>
      </c>
      <c r="N198">
        <f>VLOOKUP(A198,'[1]Aggregated census'!$A$4:$D$471,4,FALSE)</f>
        <v>948499</v>
      </c>
      <c r="O198">
        <f>VLOOKUP(A198,'[1]Aggregated census'!$A$4:$E$471,5,FALSE)</f>
        <v>908255</v>
      </c>
      <c r="P198">
        <f>VLOOKUP(A198,'[1]Aggregated census'!$A$4:$F$471,6,FALSE)</f>
        <v>847155</v>
      </c>
      <c r="Q198">
        <f>VLOOKUP(A198,'[1]Aggregated census'!$A$4:$G$471,7,FALSE)</f>
        <v>994200</v>
      </c>
      <c r="R198">
        <f>VLOOKUP(A198,'[1]Aggregated census'!$A$4:$H$471,8,FALSE)</f>
        <v>865075</v>
      </c>
      <c r="S198">
        <v>980269</v>
      </c>
      <c r="T198">
        <f>VLOOKUP(A198,'[1]Aggregated census'!$A$4:$L$471,12,FALSE)</f>
        <v>6688538</v>
      </c>
      <c r="U198" s="2">
        <f t="shared" si="12"/>
        <v>0</v>
      </c>
      <c r="V198" s="2">
        <f t="shared" si="12"/>
        <v>0</v>
      </c>
      <c r="W198" s="2">
        <f t="shared" si="12"/>
        <v>0</v>
      </c>
      <c r="X198" s="2">
        <f t="shared" si="11"/>
        <v>0</v>
      </c>
      <c r="Y198" s="2">
        <f t="shared" si="11"/>
        <v>0</v>
      </c>
      <c r="Z198" s="2">
        <f t="shared" si="11"/>
        <v>0</v>
      </c>
      <c r="AA198" s="4">
        <f t="shared" si="11"/>
        <v>4.6238765424963151E-5</v>
      </c>
      <c r="AB198" s="4">
        <f t="shared" si="14"/>
        <v>1.4343001767882081E-3</v>
      </c>
      <c r="AC198" s="3">
        <f t="shared" si="13"/>
        <v>2.102103628625568E-4</v>
      </c>
    </row>
    <row r="199" spans="1:29" x14ac:dyDescent="0.2">
      <c r="A199" s="1" t="s">
        <v>211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22</v>
      </c>
      <c r="I199">
        <v>1096</v>
      </c>
      <c r="J199">
        <v>0</v>
      </c>
      <c r="K199">
        <v>1118</v>
      </c>
      <c r="L199">
        <f>VLOOKUP(A199,'[1]Aggregated census'!$A$4:$B$471,2,FALSE)</f>
        <v>363626</v>
      </c>
      <c r="M199">
        <f>VLOOKUP(A199,'[1]Aggregated census'!$A$4:$C$471,3,FALSE)</f>
        <v>776584</v>
      </c>
      <c r="N199">
        <f>VLOOKUP(A199,'[1]Aggregated census'!$A$4:$D$471,4,FALSE)</f>
        <v>953978</v>
      </c>
      <c r="O199">
        <f>VLOOKUP(A199,'[1]Aggregated census'!$A$4:$E$471,5,FALSE)</f>
        <v>926169</v>
      </c>
      <c r="P199">
        <f>VLOOKUP(A199,'[1]Aggregated census'!$A$4:$F$471,6,FALSE)</f>
        <v>838653</v>
      </c>
      <c r="Q199">
        <f>VLOOKUP(A199,'[1]Aggregated census'!$A$4:$G$471,7,FALSE)</f>
        <v>984369</v>
      </c>
      <c r="R199">
        <f>VLOOKUP(A199,'[1]Aggregated census'!$A$4:$H$471,8,FALSE)</f>
        <v>883742</v>
      </c>
      <c r="S199">
        <v>1016594</v>
      </c>
      <c r="T199">
        <f>VLOOKUP(A199,'[1]Aggregated census'!$A$4:$L$471,12,FALSE)</f>
        <v>6741921</v>
      </c>
      <c r="U199" s="2">
        <f t="shared" si="12"/>
        <v>0</v>
      </c>
      <c r="V199" s="2">
        <f t="shared" si="12"/>
        <v>0</v>
      </c>
      <c r="W199" s="2">
        <f t="shared" si="12"/>
        <v>0</v>
      </c>
      <c r="X199" s="2">
        <f t="shared" si="11"/>
        <v>0</v>
      </c>
      <c r="Y199" s="2">
        <f t="shared" si="11"/>
        <v>0</v>
      </c>
      <c r="Z199" s="2">
        <f t="shared" si="11"/>
        <v>0</v>
      </c>
      <c r="AA199" s="4">
        <f t="shared" si="11"/>
        <v>2.4894143313319951E-5</v>
      </c>
      <c r="AB199" s="4">
        <f t="shared" si="14"/>
        <v>1.0997507362821343E-3</v>
      </c>
      <c r="AC199" s="3">
        <f t="shared" si="13"/>
        <v>1.6582810744890069E-4</v>
      </c>
    </row>
    <row r="200" spans="1:29" x14ac:dyDescent="0.2">
      <c r="A200" s="1" t="s">
        <v>212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38</v>
      </c>
      <c r="I200">
        <v>1297</v>
      </c>
      <c r="J200">
        <v>0</v>
      </c>
      <c r="K200">
        <v>1335</v>
      </c>
      <c r="L200">
        <f>VLOOKUP(A200,'[1]Aggregated census'!$A$4:$B$471,2,FALSE)</f>
        <v>362178</v>
      </c>
      <c r="M200">
        <f>VLOOKUP(A200,'[1]Aggregated census'!$A$4:$C$471,3,FALSE)</f>
        <v>768161</v>
      </c>
      <c r="N200">
        <f>VLOOKUP(A200,'[1]Aggregated census'!$A$4:$D$471,4,FALSE)</f>
        <v>948103</v>
      </c>
      <c r="O200">
        <f>VLOOKUP(A200,'[1]Aggregated census'!$A$4:$E$471,5,FALSE)</f>
        <v>944797</v>
      </c>
      <c r="P200">
        <f>VLOOKUP(A200,'[1]Aggregated census'!$A$4:$F$471,6,FALSE)</f>
        <v>832458</v>
      </c>
      <c r="Q200">
        <f>VLOOKUP(A200,'[1]Aggregated census'!$A$4:$G$471,7,FALSE)</f>
        <v>970215</v>
      </c>
      <c r="R200">
        <f>VLOOKUP(A200,'[1]Aggregated census'!$A$4:$H$471,8,FALSE)</f>
        <v>899033</v>
      </c>
      <c r="S200">
        <v>1046381</v>
      </c>
      <c r="T200">
        <f>VLOOKUP(A200,'[1]Aggregated census'!$A$4:$L$471,12,FALSE)</f>
        <v>6771326</v>
      </c>
      <c r="U200" s="2">
        <f t="shared" si="12"/>
        <v>0</v>
      </c>
      <c r="V200" s="2">
        <f t="shared" si="12"/>
        <v>0</v>
      </c>
      <c r="W200" s="2">
        <f t="shared" si="12"/>
        <v>0</v>
      </c>
      <c r="X200" s="2">
        <f t="shared" si="11"/>
        <v>0</v>
      </c>
      <c r="Y200" s="2">
        <f t="shared" si="11"/>
        <v>0</v>
      </c>
      <c r="Z200" s="2">
        <f t="shared" si="11"/>
        <v>0</v>
      </c>
      <c r="AA200" s="4">
        <f t="shared" si="11"/>
        <v>4.2267636449385063E-5</v>
      </c>
      <c r="AB200" s="4">
        <f t="shared" si="14"/>
        <v>1.2758259180929317E-3</v>
      </c>
      <c r="AC200" s="3">
        <f t="shared" si="13"/>
        <v>1.9715488517315515E-4</v>
      </c>
    </row>
    <row r="201" spans="1:29" x14ac:dyDescent="0.2">
      <c r="A201" s="1" t="s">
        <v>213</v>
      </c>
      <c r="B201">
        <v>0</v>
      </c>
      <c r="C201">
        <v>0</v>
      </c>
      <c r="D201">
        <v>0</v>
      </c>
      <c r="E201">
        <v>0</v>
      </c>
      <c r="F201">
        <v>10</v>
      </c>
      <c r="G201">
        <v>31</v>
      </c>
      <c r="H201">
        <v>126</v>
      </c>
      <c r="I201">
        <v>1293</v>
      </c>
      <c r="J201">
        <v>0</v>
      </c>
      <c r="K201">
        <v>1460</v>
      </c>
      <c r="L201">
        <f>VLOOKUP(A201,'[1]Aggregated census'!$A$4:$B$471,2,FALSE)</f>
        <v>630772</v>
      </c>
      <c r="M201">
        <f>VLOOKUP(A201,'[1]Aggregated census'!$A$4:$C$471,3,FALSE)</f>
        <v>1351255</v>
      </c>
      <c r="N201">
        <f>VLOOKUP(A201,'[1]Aggregated census'!$A$4:$D$471,4,FALSE)</f>
        <v>1434879</v>
      </c>
      <c r="O201">
        <f>VLOOKUP(A201,'[1]Aggregated census'!$A$4:$E$471,5,FALSE)</f>
        <v>1225869</v>
      </c>
      <c r="P201">
        <f>VLOOKUP(A201,'[1]Aggregated census'!$A$4:$F$471,6,FALSE)</f>
        <v>1415149</v>
      </c>
      <c r="Q201">
        <f>VLOOKUP(A201,'[1]Aggregated census'!$A$4:$G$471,7,FALSE)</f>
        <v>1528151</v>
      </c>
      <c r="R201">
        <f>VLOOKUP(A201,'[1]Aggregated census'!$A$4:$H$471,8,FALSE)</f>
        <v>1135825</v>
      </c>
      <c r="S201">
        <v>1283330</v>
      </c>
      <c r="T201">
        <f>VLOOKUP(A201,'[1]Aggregated census'!$A$4:$L$471,12,FALSE)</f>
        <v>10008213</v>
      </c>
      <c r="U201" s="2">
        <f t="shared" si="12"/>
        <v>0</v>
      </c>
      <c r="V201" s="2">
        <f t="shared" si="12"/>
        <v>0</v>
      </c>
      <c r="W201" s="2">
        <f t="shared" si="12"/>
        <v>0</v>
      </c>
      <c r="X201" s="2">
        <f t="shared" si="11"/>
        <v>0</v>
      </c>
      <c r="Y201" s="3">
        <f t="shared" si="11"/>
        <v>7.066393715432085E-6</v>
      </c>
      <c r="Z201" s="3">
        <f t="shared" si="11"/>
        <v>2.0285953416907099E-5</v>
      </c>
      <c r="AA201" s="4">
        <f t="shared" si="11"/>
        <v>1.1093258204388881E-4</v>
      </c>
      <c r="AB201" s="4">
        <f t="shared" si="14"/>
        <v>1.1376652926371237E-3</v>
      </c>
      <c r="AC201" s="3">
        <f t="shared" si="13"/>
        <v>1.4588018860110192E-4</v>
      </c>
    </row>
    <row r="202" spans="1:29" x14ac:dyDescent="0.2">
      <c r="A202" s="1" t="s">
        <v>214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62</v>
      </c>
      <c r="I202">
        <v>1269</v>
      </c>
      <c r="J202">
        <v>0</v>
      </c>
      <c r="K202">
        <v>1331</v>
      </c>
      <c r="L202">
        <f>VLOOKUP(A202,'[1]Aggregated census'!$A$4:$B$471,2,FALSE)</f>
        <v>614519</v>
      </c>
      <c r="M202">
        <f>VLOOKUP(A202,'[1]Aggregated census'!$A$4:$C$471,3,FALSE)</f>
        <v>1350715</v>
      </c>
      <c r="N202">
        <f>VLOOKUP(A202,'[1]Aggregated census'!$A$4:$D$471,4,FALSE)</f>
        <v>1423352</v>
      </c>
      <c r="O202">
        <f>VLOOKUP(A202,'[1]Aggregated census'!$A$4:$E$471,5,FALSE)</f>
        <v>1186566</v>
      </c>
      <c r="P202">
        <f>VLOOKUP(A202,'[1]Aggregated census'!$A$4:$F$471,6,FALSE)</f>
        <v>1354688</v>
      </c>
      <c r="Q202">
        <f>VLOOKUP(A202,'[1]Aggregated census'!$A$4:$G$471,7,FALSE)</f>
        <v>1516348</v>
      </c>
      <c r="R202">
        <f>VLOOKUP(A202,'[1]Aggregated census'!$A$4:$H$471,8,FALSE)</f>
        <v>1179080</v>
      </c>
      <c r="S202">
        <v>1313897</v>
      </c>
      <c r="T202">
        <f>VLOOKUP(A202,'[1]Aggregated census'!$A$4:$L$471,12,FALSE)</f>
        <v>9937232</v>
      </c>
      <c r="U202" s="2">
        <f t="shared" si="12"/>
        <v>0</v>
      </c>
      <c r="V202" s="2">
        <f t="shared" si="12"/>
        <v>0</v>
      </c>
      <c r="W202" s="2">
        <f t="shared" si="12"/>
        <v>0</v>
      </c>
      <c r="X202" s="2">
        <f t="shared" si="11"/>
        <v>0</v>
      </c>
      <c r="Y202" s="2">
        <f t="shared" si="11"/>
        <v>0</v>
      </c>
      <c r="Z202" s="2">
        <f t="shared" si="11"/>
        <v>0</v>
      </c>
      <c r="AA202" s="4">
        <f t="shared" si="11"/>
        <v>5.2583370085151138E-5</v>
      </c>
      <c r="AB202" s="4">
        <f t="shared" si="14"/>
        <v>1.0130170020937715E-3</v>
      </c>
      <c r="AC202" s="3">
        <f t="shared" si="13"/>
        <v>1.3394071910568256E-4</v>
      </c>
    </row>
    <row r="203" spans="1:29" x14ac:dyDescent="0.2">
      <c r="A203" s="1" t="s">
        <v>215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12</v>
      </c>
      <c r="H203">
        <v>130</v>
      </c>
      <c r="I203">
        <v>1460</v>
      </c>
      <c r="J203">
        <v>0</v>
      </c>
      <c r="K203">
        <v>1602</v>
      </c>
      <c r="L203">
        <f>VLOOKUP(A203,'[1]Aggregated census'!$A$4:$B$471,2,FALSE)</f>
        <v>602821</v>
      </c>
      <c r="M203">
        <f>VLOOKUP(A203,'[1]Aggregated census'!$A$4:$C$471,3,FALSE)</f>
        <v>1324360</v>
      </c>
      <c r="N203">
        <f>VLOOKUP(A203,'[1]Aggregated census'!$A$4:$D$471,4,FALSE)</f>
        <v>1411996</v>
      </c>
      <c r="O203">
        <f>VLOOKUP(A203,'[1]Aggregated census'!$A$4:$E$471,5,FALSE)</f>
        <v>1172793</v>
      </c>
      <c r="P203">
        <f>VLOOKUP(A203,'[1]Aggregated census'!$A$4:$F$471,6,FALSE)</f>
        <v>1309003</v>
      </c>
      <c r="Q203">
        <f>VLOOKUP(A203,'[1]Aggregated census'!$A$4:$G$471,7,FALSE)</f>
        <v>1501749</v>
      </c>
      <c r="R203">
        <f>VLOOKUP(A203,'[1]Aggregated census'!$A$4:$H$471,8,FALSE)</f>
        <v>1211325</v>
      </c>
      <c r="S203">
        <v>1328678</v>
      </c>
      <c r="T203">
        <f>VLOOKUP(A203,'[1]Aggregated census'!$A$4:$L$471,12,FALSE)</f>
        <v>9857020</v>
      </c>
      <c r="U203" s="2">
        <f t="shared" si="12"/>
        <v>0</v>
      </c>
      <c r="V203" s="2">
        <f t="shared" si="12"/>
        <v>0</v>
      </c>
      <c r="W203" s="2">
        <f t="shared" si="12"/>
        <v>0</v>
      </c>
      <c r="X203" s="2">
        <f t="shared" si="11"/>
        <v>0</v>
      </c>
      <c r="Y203" s="2">
        <f t="shared" si="11"/>
        <v>0</v>
      </c>
      <c r="Z203" s="3">
        <f t="shared" si="11"/>
        <v>7.990682863780832E-6</v>
      </c>
      <c r="AA203" s="4">
        <f t="shared" si="11"/>
        <v>1.0732049615090913E-4</v>
      </c>
      <c r="AB203" s="4">
        <f t="shared" si="14"/>
        <v>1.2057097355416436E-3</v>
      </c>
      <c r="AC203" s="3">
        <f t="shared" si="13"/>
        <v>1.6252376478895244E-4</v>
      </c>
    </row>
    <row r="204" spans="1:29" x14ac:dyDescent="0.2">
      <c r="A204" s="1" t="s">
        <v>216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13</v>
      </c>
      <c r="H204">
        <v>84</v>
      </c>
      <c r="I204">
        <v>1330</v>
      </c>
      <c r="J204">
        <v>0</v>
      </c>
      <c r="K204">
        <v>1427</v>
      </c>
      <c r="L204">
        <f>VLOOKUP(A204,'[1]Aggregated census'!$A$4:$B$471,2,FALSE)</f>
        <v>588903</v>
      </c>
      <c r="M204">
        <f>VLOOKUP(A204,'[1]Aggregated census'!$A$4:$C$471,3,FALSE)</f>
        <v>1298489</v>
      </c>
      <c r="N204">
        <f>VLOOKUP(A204,'[1]Aggregated census'!$A$4:$D$471,4,FALSE)</f>
        <v>1396973</v>
      </c>
      <c r="O204">
        <f>VLOOKUP(A204,'[1]Aggregated census'!$A$4:$E$471,5,FALSE)</f>
        <v>1163832</v>
      </c>
      <c r="P204">
        <f>VLOOKUP(A204,'[1]Aggregated census'!$A$4:$F$471,6,FALSE)</f>
        <v>1268300</v>
      </c>
      <c r="Q204">
        <f>VLOOKUP(A204,'[1]Aggregated census'!$A$4:$G$471,7,FALSE)</f>
        <v>1478501</v>
      </c>
      <c r="R204">
        <f>VLOOKUP(A204,'[1]Aggregated census'!$A$4:$H$471,8,FALSE)</f>
        <v>1236105</v>
      </c>
      <c r="S204">
        <v>1347743</v>
      </c>
      <c r="T204">
        <f>VLOOKUP(A204,'[1]Aggregated census'!$A$4:$L$471,12,FALSE)</f>
        <v>9777785</v>
      </c>
      <c r="U204" s="2">
        <f t="shared" si="12"/>
        <v>0</v>
      </c>
      <c r="V204" s="2">
        <f t="shared" si="12"/>
        <v>0</v>
      </c>
      <c r="W204" s="2">
        <f t="shared" si="12"/>
        <v>0</v>
      </c>
      <c r="X204" s="2">
        <f t="shared" si="11"/>
        <v>0</v>
      </c>
      <c r="Y204" s="2">
        <f t="shared" si="11"/>
        <v>0</v>
      </c>
      <c r="Z204" s="3">
        <f t="shared" si="11"/>
        <v>8.792689352256103E-6</v>
      </c>
      <c r="AA204" s="4">
        <f t="shared" si="11"/>
        <v>6.7955392139017312E-5</v>
      </c>
      <c r="AB204" s="4">
        <f t="shared" si="14"/>
        <v>1.0588072058248495E-3</v>
      </c>
      <c r="AC204" s="3">
        <f t="shared" si="13"/>
        <v>1.4594307401932032E-4</v>
      </c>
    </row>
    <row r="205" spans="1:29" x14ac:dyDescent="0.2">
      <c r="A205" s="1" t="s">
        <v>217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20</v>
      </c>
      <c r="H205">
        <v>161</v>
      </c>
      <c r="I205">
        <v>1586</v>
      </c>
      <c r="J205">
        <v>0</v>
      </c>
      <c r="K205">
        <v>1767</v>
      </c>
      <c r="L205">
        <f>VLOOKUP(A205,'[1]Aggregated census'!$A$4:$B$471,2,FALSE)</f>
        <v>576036</v>
      </c>
      <c r="M205">
        <f>VLOOKUP(A205,'[1]Aggregated census'!$A$4:$C$471,3,FALSE)</f>
        <v>1276307</v>
      </c>
      <c r="N205">
        <f>VLOOKUP(A205,'[1]Aggregated census'!$A$4:$D$471,4,FALSE)</f>
        <v>1394661</v>
      </c>
      <c r="O205">
        <f>VLOOKUP(A205,'[1]Aggregated census'!$A$4:$E$471,5,FALSE)</f>
        <v>1154632</v>
      </c>
      <c r="P205">
        <f>VLOOKUP(A205,'[1]Aggregated census'!$A$4:$F$471,6,FALSE)</f>
        <v>1230628</v>
      </c>
      <c r="Q205">
        <f>VLOOKUP(A205,'[1]Aggregated census'!$A$4:$G$471,7,FALSE)</f>
        <v>1449625</v>
      </c>
      <c r="R205">
        <f>VLOOKUP(A205,'[1]Aggregated census'!$A$4:$H$471,8,FALSE)</f>
        <v>1263409</v>
      </c>
      <c r="S205">
        <v>1365165</v>
      </c>
      <c r="T205">
        <f>VLOOKUP(A205,'[1]Aggregated census'!$A$4:$L$471,12,FALSE)</f>
        <v>9711424</v>
      </c>
      <c r="U205" s="2">
        <f t="shared" si="12"/>
        <v>0</v>
      </c>
      <c r="V205" s="2">
        <f t="shared" si="12"/>
        <v>0</v>
      </c>
      <c r="W205" s="2">
        <f t="shared" si="12"/>
        <v>0</v>
      </c>
      <c r="X205" s="2">
        <f t="shared" si="11"/>
        <v>0</v>
      </c>
      <c r="Y205" s="2">
        <f t="shared" si="11"/>
        <v>0</v>
      </c>
      <c r="Z205" s="3">
        <f t="shared" si="11"/>
        <v>1.3796671552987842E-5</v>
      </c>
      <c r="AA205" s="4">
        <f t="shared" si="11"/>
        <v>1.2743300071473292E-4</v>
      </c>
      <c r="AB205" s="4">
        <f t="shared" si="14"/>
        <v>1.2943490347320653E-3</v>
      </c>
      <c r="AC205" s="3">
        <f t="shared" si="13"/>
        <v>1.8195065934717709E-4</v>
      </c>
    </row>
    <row r="206" spans="1:29" x14ac:dyDescent="0.2">
      <c r="A206" s="1" t="s">
        <v>218</v>
      </c>
      <c r="B206">
        <v>0</v>
      </c>
      <c r="C206">
        <v>0</v>
      </c>
      <c r="D206">
        <v>0</v>
      </c>
      <c r="E206">
        <v>0</v>
      </c>
      <c r="F206">
        <v>11</v>
      </c>
      <c r="G206">
        <v>42</v>
      </c>
      <c r="H206">
        <v>120</v>
      </c>
      <c r="I206">
        <v>1553</v>
      </c>
      <c r="J206">
        <v>0</v>
      </c>
      <c r="K206">
        <v>1726</v>
      </c>
      <c r="L206">
        <f>VLOOKUP(A206,'[1]Aggregated census'!$A$4:$B$471,2,FALSE)</f>
        <v>578216</v>
      </c>
      <c r="M206">
        <f>VLOOKUP(A206,'[1]Aggregated census'!$A$4:$C$471,3,FALSE)</f>
        <v>1262509</v>
      </c>
      <c r="N206">
        <f>VLOOKUP(A206,'[1]Aggregated census'!$A$4:$D$471,4,FALSE)</f>
        <v>1400888</v>
      </c>
      <c r="O206">
        <f>VLOOKUP(A206,'[1]Aggregated census'!$A$4:$E$471,5,FALSE)</f>
        <v>1178218</v>
      </c>
      <c r="P206">
        <f>VLOOKUP(A206,'[1]Aggregated census'!$A$4:$F$471,6,FALSE)</f>
        <v>1209587</v>
      </c>
      <c r="Q206">
        <f>VLOOKUP(A206,'[1]Aggregated census'!$A$4:$G$471,7,FALSE)</f>
        <v>1424032</v>
      </c>
      <c r="R206">
        <f>VLOOKUP(A206,'[1]Aggregated census'!$A$4:$H$471,8,FALSE)</f>
        <v>1290700</v>
      </c>
      <c r="S206">
        <v>1407270</v>
      </c>
      <c r="T206">
        <f>VLOOKUP(A206,'[1]Aggregated census'!$A$4:$L$471,12,FALSE)</f>
        <v>9747730</v>
      </c>
      <c r="U206" s="2">
        <f t="shared" si="12"/>
        <v>0</v>
      </c>
      <c r="V206" s="2">
        <f t="shared" si="12"/>
        <v>0</v>
      </c>
      <c r="W206" s="2">
        <f t="shared" si="12"/>
        <v>0</v>
      </c>
      <c r="X206" s="2">
        <f t="shared" si="11"/>
        <v>0</v>
      </c>
      <c r="Y206" s="3">
        <f t="shared" si="11"/>
        <v>9.0940130804977239E-6</v>
      </c>
      <c r="Z206" s="3">
        <f t="shared" si="11"/>
        <v>2.949371924226422E-5</v>
      </c>
      <c r="AA206" s="4">
        <f t="shared" si="11"/>
        <v>9.2972805454404593E-5</v>
      </c>
      <c r="AB206" s="4">
        <f t="shared" si="14"/>
        <v>1.2264881650287437E-3</v>
      </c>
      <c r="AC206" s="3">
        <f t="shared" si="13"/>
        <v>1.7706686582414573E-4</v>
      </c>
    </row>
    <row r="207" spans="1:29" x14ac:dyDescent="0.2">
      <c r="A207" s="1" t="s">
        <v>219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34</v>
      </c>
      <c r="H207">
        <v>135</v>
      </c>
      <c r="I207">
        <v>1607</v>
      </c>
      <c r="J207">
        <v>0</v>
      </c>
      <c r="K207">
        <v>1776</v>
      </c>
      <c r="L207">
        <f>VLOOKUP(A207,'[1]Aggregated census'!$A$4:$B$471,2,FALSE)</f>
        <v>560738</v>
      </c>
      <c r="M207">
        <f>VLOOKUP(A207,'[1]Aggregated census'!$A$4:$C$471,3,FALSE)</f>
        <v>1233126</v>
      </c>
      <c r="N207">
        <f>VLOOKUP(A207,'[1]Aggregated census'!$A$4:$D$471,4,FALSE)</f>
        <v>1377863</v>
      </c>
      <c r="O207">
        <f>VLOOKUP(A207,'[1]Aggregated census'!$A$4:$E$471,5,FALSE)</f>
        <v>1161456</v>
      </c>
      <c r="P207">
        <f>VLOOKUP(A207,'[1]Aggregated census'!$A$4:$F$471,6,FALSE)</f>
        <v>1177697</v>
      </c>
      <c r="Q207">
        <f>VLOOKUP(A207,'[1]Aggregated census'!$A$4:$G$471,7,FALSE)</f>
        <v>1387387</v>
      </c>
      <c r="R207">
        <f>VLOOKUP(A207,'[1]Aggregated census'!$A$4:$H$471,8,FALSE)</f>
        <v>1305835</v>
      </c>
      <c r="S207">
        <v>1434824</v>
      </c>
      <c r="T207">
        <f>VLOOKUP(A207,'[1]Aggregated census'!$A$4:$L$471,12,FALSE)</f>
        <v>9635818</v>
      </c>
      <c r="U207" s="2">
        <f t="shared" si="12"/>
        <v>0</v>
      </c>
      <c r="V207" s="2">
        <f t="shared" si="12"/>
        <v>0</v>
      </c>
      <c r="W207" s="2">
        <f t="shared" si="12"/>
        <v>0</v>
      </c>
      <c r="X207" s="2">
        <f t="shared" si="11"/>
        <v>0</v>
      </c>
      <c r="Y207" s="2">
        <f t="shared" si="11"/>
        <v>0</v>
      </c>
      <c r="Z207" s="3">
        <f t="shared" si="11"/>
        <v>2.450650034921763E-5</v>
      </c>
      <c r="AA207" s="4">
        <f t="shared" si="11"/>
        <v>1.0338212714470052E-4</v>
      </c>
      <c r="AB207" s="4">
        <f t="shared" si="14"/>
        <v>1.2377824736692444E-3</v>
      </c>
      <c r="AC207" s="3">
        <f t="shared" si="13"/>
        <v>1.8431232304304626E-4</v>
      </c>
    </row>
    <row r="208" spans="1:29" x14ac:dyDescent="0.2">
      <c r="A208" s="1" t="s">
        <v>220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26</v>
      </c>
      <c r="H208">
        <v>134</v>
      </c>
      <c r="I208">
        <v>1354</v>
      </c>
      <c r="J208">
        <v>0</v>
      </c>
      <c r="K208">
        <v>1514</v>
      </c>
      <c r="L208">
        <f>VLOOKUP(A208,'[1]Aggregated census'!$A$4:$B$471,2,FALSE)</f>
        <v>560754</v>
      </c>
      <c r="M208">
        <f>VLOOKUP(A208,'[1]Aggregated census'!$A$4:$C$471,3,FALSE)</f>
        <v>1219437</v>
      </c>
      <c r="N208">
        <f>VLOOKUP(A208,'[1]Aggregated census'!$A$4:$D$471,4,FALSE)</f>
        <v>1379600</v>
      </c>
      <c r="O208">
        <f>VLOOKUP(A208,'[1]Aggregated census'!$A$4:$E$471,5,FALSE)</f>
        <v>1181990</v>
      </c>
      <c r="P208">
        <f>VLOOKUP(A208,'[1]Aggregated census'!$A$4:$F$471,6,FALSE)</f>
        <v>1161860</v>
      </c>
      <c r="Q208">
        <f>VLOOKUP(A208,'[1]Aggregated census'!$A$4:$G$471,7,FALSE)</f>
        <v>1354076</v>
      </c>
      <c r="R208">
        <f>VLOOKUP(A208,'[1]Aggregated census'!$A$4:$H$471,8,FALSE)</f>
        <v>1309054</v>
      </c>
      <c r="S208">
        <v>1456675</v>
      </c>
      <c r="T208">
        <f>VLOOKUP(A208,'[1]Aggregated census'!$A$4:$L$471,12,FALSE)</f>
        <v>9623093</v>
      </c>
      <c r="U208" s="2">
        <f t="shared" si="12"/>
        <v>0</v>
      </c>
      <c r="V208" s="2">
        <f t="shared" si="12"/>
        <v>0</v>
      </c>
      <c r="W208" s="2">
        <f t="shared" si="12"/>
        <v>0</v>
      </c>
      <c r="X208" s="2">
        <f t="shared" si="11"/>
        <v>0</v>
      </c>
      <c r="Y208" s="2">
        <f t="shared" si="11"/>
        <v>0</v>
      </c>
      <c r="Z208" s="3">
        <f t="shared" si="11"/>
        <v>1.9201285599922013E-5</v>
      </c>
      <c r="AA208" s="4">
        <f t="shared" si="11"/>
        <v>1.0236399720714348E-4</v>
      </c>
      <c r="AB208" s="4">
        <f t="shared" si="14"/>
        <v>1.0393533217773353E-3</v>
      </c>
      <c r="AC208" s="3">
        <f t="shared" si="13"/>
        <v>1.5732987304601544E-4</v>
      </c>
    </row>
    <row r="209" spans="1:29" x14ac:dyDescent="0.2">
      <c r="A209" s="1" t="s">
        <v>221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10</v>
      </c>
      <c r="H209">
        <v>162</v>
      </c>
      <c r="I209">
        <v>1495</v>
      </c>
      <c r="J209">
        <v>0</v>
      </c>
      <c r="K209">
        <v>1667</v>
      </c>
      <c r="L209">
        <f>VLOOKUP(A209,'[1]Aggregated census'!$A$4:$B$471,2,FALSE)</f>
        <v>553265</v>
      </c>
      <c r="M209">
        <f>VLOOKUP(A209,'[1]Aggregated census'!$A$4:$C$471,3,FALSE)</f>
        <v>1192662</v>
      </c>
      <c r="N209">
        <f>VLOOKUP(A209,'[1]Aggregated census'!$A$4:$D$471,4,FALSE)</f>
        <v>1348362</v>
      </c>
      <c r="O209">
        <f>VLOOKUP(A209,'[1]Aggregated census'!$A$4:$E$471,5,FALSE)</f>
        <v>1180077</v>
      </c>
      <c r="P209">
        <f>VLOOKUP(A209,'[1]Aggregated census'!$A$4:$F$471,6,FALSE)</f>
        <v>1137025</v>
      </c>
      <c r="Q209">
        <f>VLOOKUP(A209,'[1]Aggregated census'!$A$4:$G$471,7,FALSE)</f>
        <v>1318387</v>
      </c>
      <c r="R209">
        <f>VLOOKUP(A209,'[1]Aggregated census'!$A$4:$H$471,8,FALSE)</f>
        <v>1318855</v>
      </c>
      <c r="S209">
        <v>1499107</v>
      </c>
      <c r="T209">
        <f>VLOOKUP(A209,'[1]Aggregated census'!$A$4:$L$471,12,FALSE)</f>
        <v>9547740</v>
      </c>
      <c r="U209" s="2">
        <f t="shared" si="12"/>
        <v>0</v>
      </c>
      <c r="V209" s="2">
        <f t="shared" si="12"/>
        <v>0</v>
      </c>
      <c r="W209" s="2">
        <f t="shared" si="12"/>
        <v>0</v>
      </c>
      <c r="X209" s="2">
        <f t="shared" si="11"/>
        <v>0</v>
      </c>
      <c r="Y209" s="2">
        <f t="shared" si="11"/>
        <v>0</v>
      </c>
      <c r="Z209" s="3">
        <f t="shared" si="11"/>
        <v>7.585026247983331E-6</v>
      </c>
      <c r="AA209" s="4">
        <f t="shared" si="11"/>
        <v>1.2283382176205874E-4</v>
      </c>
      <c r="AB209" s="4">
        <f t="shared" si="14"/>
        <v>1.1119953412264769E-3</v>
      </c>
      <c r="AC209" s="3">
        <f t="shared" si="13"/>
        <v>1.7459629189734953E-4</v>
      </c>
    </row>
    <row r="210" spans="1:29" x14ac:dyDescent="0.2">
      <c r="A210" s="1" t="s">
        <v>222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11</v>
      </c>
      <c r="H210">
        <v>0</v>
      </c>
      <c r="I210">
        <v>439</v>
      </c>
      <c r="J210">
        <v>0</v>
      </c>
      <c r="K210">
        <v>450</v>
      </c>
      <c r="L210">
        <f>VLOOKUP(A210,'[1]Aggregated census'!$A$4:$B$471,2,FALSE)</f>
        <v>354887</v>
      </c>
      <c r="M210">
        <f>VLOOKUP(A210,'[1]Aggregated census'!$A$4:$C$471,3,FALSE)</f>
        <v>681412</v>
      </c>
      <c r="N210">
        <f>VLOOKUP(A210,'[1]Aggregated census'!$A$4:$D$471,4,FALSE)</f>
        <v>743303</v>
      </c>
      <c r="O210">
        <f>VLOOKUP(A210,'[1]Aggregated census'!$A$4:$E$471,5,FALSE)</f>
        <v>673769</v>
      </c>
      <c r="P210">
        <f>VLOOKUP(A210,'[1]Aggregated census'!$A$4:$F$471,6,FALSE)</f>
        <v>731356</v>
      </c>
      <c r="Q210">
        <f>VLOOKUP(A210,'[1]Aggregated census'!$A$4:$G$471,7,FALSE)</f>
        <v>791900</v>
      </c>
      <c r="R210">
        <f>VLOOKUP(A210,'[1]Aggregated census'!$A$4:$H$471,8,FALSE)</f>
        <v>554683</v>
      </c>
      <c r="S210">
        <v>639913</v>
      </c>
      <c r="T210">
        <f>VLOOKUP(A210,'[1]Aggregated census'!$A$4:$L$471,12,FALSE)</f>
        <v>5168946</v>
      </c>
      <c r="U210" s="2">
        <f t="shared" si="12"/>
        <v>0</v>
      </c>
      <c r="V210" s="2">
        <f t="shared" si="12"/>
        <v>0</v>
      </c>
      <c r="W210" s="2">
        <f t="shared" si="12"/>
        <v>0</v>
      </c>
      <c r="X210" s="2">
        <f t="shared" si="12"/>
        <v>0</v>
      </c>
      <c r="Y210" s="2">
        <f t="shared" si="12"/>
        <v>0</v>
      </c>
      <c r="Z210" s="3">
        <f t="shared" si="12"/>
        <v>1.389064275792398E-5</v>
      </c>
      <c r="AA210" s="2">
        <f t="shared" si="12"/>
        <v>0</v>
      </c>
      <c r="AB210" s="4">
        <f t="shared" si="14"/>
        <v>7.0322059404950355E-4</v>
      </c>
      <c r="AC210" s="3">
        <f t="shared" si="13"/>
        <v>8.7058367411847602E-5</v>
      </c>
    </row>
    <row r="211" spans="1:29" x14ac:dyDescent="0.2">
      <c r="A211" s="1" t="s">
        <v>223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439</v>
      </c>
      <c r="J211">
        <v>0</v>
      </c>
      <c r="K211">
        <v>439</v>
      </c>
      <c r="L211">
        <f>VLOOKUP(A211,'[1]Aggregated census'!$A$4:$B$471,2,FALSE)</f>
        <v>352386</v>
      </c>
      <c r="M211">
        <f>VLOOKUP(A211,'[1]Aggregated census'!$A$4:$C$471,3,FALSE)</f>
        <v>701452</v>
      </c>
      <c r="N211">
        <f>VLOOKUP(A211,'[1]Aggregated census'!$A$4:$D$471,4,FALSE)</f>
        <v>733064</v>
      </c>
      <c r="O211">
        <f>VLOOKUP(A211,'[1]Aggregated census'!$A$4:$E$471,5,FALSE)</f>
        <v>692628</v>
      </c>
      <c r="P211">
        <f>VLOOKUP(A211,'[1]Aggregated census'!$A$4:$F$471,6,FALSE)</f>
        <v>713831</v>
      </c>
      <c r="Q211">
        <f>VLOOKUP(A211,'[1]Aggregated census'!$A$4:$G$471,7,FALSE)</f>
        <v>798562</v>
      </c>
      <c r="R211">
        <f>VLOOKUP(A211,'[1]Aggregated census'!$A$4:$H$471,8,FALSE)</f>
        <v>583531</v>
      </c>
      <c r="S211">
        <v>653200</v>
      </c>
      <c r="T211">
        <f>VLOOKUP(A211,'[1]Aggregated census'!$A$4:$L$471,12,FALSE)</f>
        <v>5228413</v>
      </c>
      <c r="U211" s="2">
        <f t="shared" ref="U211:AA247" si="15">B211/L211</f>
        <v>0</v>
      </c>
      <c r="V211" s="2">
        <f t="shared" si="15"/>
        <v>0</v>
      </c>
      <c r="W211" s="2">
        <f t="shared" si="15"/>
        <v>0</v>
      </c>
      <c r="X211" s="2">
        <f t="shared" si="15"/>
        <v>0</v>
      </c>
      <c r="Y211" s="2">
        <f t="shared" si="15"/>
        <v>0</v>
      </c>
      <c r="Z211" s="2">
        <f t="shared" si="15"/>
        <v>0</v>
      </c>
      <c r="AA211" s="2">
        <f t="shared" si="15"/>
        <v>0</v>
      </c>
      <c r="AB211" s="4">
        <f t="shared" si="14"/>
        <v>6.7207593386405385E-4</v>
      </c>
      <c r="AC211" s="3">
        <f t="shared" si="13"/>
        <v>8.3964292797833679E-5</v>
      </c>
    </row>
    <row r="212" spans="1:29" x14ac:dyDescent="0.2">
      <c r="A212" s="1" t="s">
        <v>224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501</v>
      </c>
      <c r="J212">
        <v>0</v>
      </c>
      <c r="K212">
        <v>501</v>
      </c>
      <c r="L212">
        <f>VLOOKUP(A212,'[1]Aggregated census'!$A$4:$B$471,2,FALSE)</f>
        <v>339167</v>
      </c>
      <c r="M212">
        <f>VLOOKUP(A212,'[1]Aggregated census'!$A$4:$C$471,3,FALSE)</f>
        <v>676695</v>
      </c>
      <c r="N212">
        <f>VLOOKUP(A212,'[1]Aggregated census'!$A$4:$D$471,4,FALSE)</f>
        <v>700761</v>
      </c>
      <c r="O212">
        <f>VLOOKUP(A212,'[1]Aggregated census'!$A$4:$E$471,5,FALSE)</f>
        <v>679120</v>
      </c>
      <c r="P212">
        <f>VLOOKUP(A212,'[1]Aggregated census'!$A$4:$F$471,6,FALSE)</f>
        <v>673365</v>
      </c>
      <c r="Q212">
        <f>VLOOKUP(A212,'[1]Aggregated census'!$A$4:$G$471,7,FALSE)</f>
        <v>769763</v>
      </c>
      <c r="R212">
        <f>VLOOKUP(A212,'[1]Aggregated census'!$A$4:$H$471,8,FALSE)</f>
        <v>581033</v>
      </c>
      <c r="S212">
        <v>630613</v>
      </c>
      <c r="T212">
        <f>VLOOKUP(A212,'[1]Aggregated census'!$A$4:$L$471,12,FALSE)</f>
        <v>5049092</v>
      </c>
      <c r="U212" s="2">
        <f t="shared" si="15"/>
        <v>0</v>
      </c>
      <c r="V212" s="2">
        <f t="shared" si="15"/>
        <v>0</v>
      </c>
      <c r="W212" s="2">
        <f t="shared" si="15"/>
        <v>0</v>
      </c>
      <c r="X212" s="2">
        <f t="shared" si="15"/>
        <v>0</v>
      </c>
      <c r="Y212" s="2">
        <f t="shared" si="15"/>
        <v>0</v>
      </c>
      <c r="Z212" s="2">
        <f t="shared" si="15"/>
        <v>0</v>
      </c>
      <c r="AA212" s="2">
        <f t="shared" si="15"/>
        <v>0</v>
      </c>
      <c r="AB212" s="4">
        <f t="shared" si="14"/>
        <v>7.944650681162615E-4</v>
      </c>
      <c r="AC212" s="3">
        <f t="shared" si="13"/>
        <v>9.9225761780534011E-5</v>
      </c>
    </row>
    <row r="213" spans="1:29" x14ac:dyDescent="0.2">
      <c r="A213" s="1" t="s">
        <v>225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517</v>
      </c>
      <c r="J213">
        <v>0</v>
      </c>
      <c r="K213">
        <v>517</v>
      </c>
      <c r="L213">
        <f>VLOOKUP(A213,'[1]Aggregated census'!$A$4:$B$471,2,FALSE)</f>
        <v>335286</v>
      </c>
      <c r="M213">
        <f>VLOOKUP(A213,'[1]Aggregated census'!$A$4:$C$471,3,FALSE)</f>
        <v>672788</v>
      </c>
      <c r="N213">
        <f>VLOOKUP(A213,'[1]Aggregated census'!$A$4:$D$471,4,FALSE)</f>
        <v>691333</v>
      </c>
      <c r="O213">
        <f>VLOOKUP(A213,'[1]Aggregated census'!$A$4:$E$471,5,FALSE)</f>
        <v>686260</v>
      </c>
      <c r="P213">
        <f>VLOOKUP(A213,'[1]Aggregated census'!$A$4:$F$471,6,FALSE)</f>
        <v>655484</v>
      </c>
      <c r="Q213">
        <f>VLOOKUP(A213,'[1]Aggregated census'!$A$4:$G$471,7,FALSE)</f>
        <v>758684</v>
      </c>
      <c r="R213">
        <f>VLOOKUP(A213,'[1]Aggregated census'!$A$4:$H$471,8,FALSE)</f>
        <v>594427</v>
      </c>
      <c r="S213">
        <v>635664</v>
      </c>
      <c r="T213">
        <f>VLOOKUP(A213,'[1]Aggregated census'!$A$4:$L$471,12,FALSE)</f>
        <v>5031344</v>
      </c>
      <c r="U213" s="2">
        <f t="shared" si="15"/>
        <v>0</v>
      </c>
      <c r="V213" s="2">
        <f t="shared" si="15"/>
        <v>0</v>
      </c>
      <c r="W213" s="2">
        <f t="shared" si="15"/>
        <v>0</v>
      </c>
      <c r="X213" s="2">
        <f t="shared" si="15"/>
        <v>0</v>
      </c>
      <c r="Y213" s="2">
        <f t="shared" si="15"/>
        <v>0</v>
      </c>
      <c r="Z213" s="2">
        <f t="shared" si="15"/>
        <v>0</v>
      </c>
      <c r="AA213" s="2">
        <f t="shared" si="15"/>
        <v>0</v>
      </c>
      <c r="AB213" s="4">
        <f t="shared" si="14"/>
        <v>8.1332276171058925E-4</v>
      </c>
      <c r="AC213" s="3">
        <f t="shared" si="13"/>
        <v>1.0275584416410406E-4</v>
      </c>
    </row>
    <row r="214" spans="1:29" x14ac:dyDescent="0.2">
      <c r="A214" s="1" t="s">
        <v>226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567</v>
      </c>
      <c r="J214">
        <v>0</v>
      </c>
      <c r="K214">
        <v>567</v>
      </c>
      <c r="L214">
        <f>VLOOKUP(A214,'[1]Aggregated census'!$A$4:$B$471,2,FALSE)</f>
        <v>336714</v>
      </c>
      <c r="M214">
        <f>VLOOKUP(A214,'[1]Aggregated census'!$A$4:$C$471,3,FALSE)</f>
        <v>679602</v>
      </c>
      <c r="N214">
        <f>VLOOKUP(A214,'[1]Aggregated census'!$A$4:$D$471,4,FALSE)</f>
        <v>698524</v>
      </c>
      <c r="O214">
        <f>VLOOKUP(A214,'[1]Aggregated census'!$A$4:$E$471,5,FALSE)</f>
        <v>698696</v>
      </c>
      <c r="P214">
        <f>VLOOKUP(A214,'[1]Aggregated census'!$A$4:$F$471,6,FALSE)</f>
        <v>649091</v>
      </c>
      <c r="Q214">
        <f>VLOOKUP(A214,'[1]Aggregated census'!$A$4:$G$471,7,FALSE)</f>
        <v>761621</v>
      </c>
      <c r="R214">
        <f>VLOOKUP(A214,'[1]Aggregated census'!$A$4:$H$471,8,FALSE)</f>
        <v>641330</v>
      </c>
      <c r="S214">
        <v>725406</v>
      </c>
      <c r="T214">
        <f>VLOOKUP(A214,'[1]Aggregated census'!$A$4:$L$471,12,FALSE)</f>
        <v>5189198</v>
      </c>
      <c r="U214" s="2">
        <f t="shared" si="15"/>
        <v>0</v>
      </c>
      <c r="V214" s="2">
        <f t="shared" si="15"/>
        <v>0</v>
      </c>
      <c r="W214" s="2">
        <f t="shared" si="15"/>
        <v>0</v>
      </c>
      <c r="X214" s="2">
        <f t="shared" si="15"/>
        <v>0</v>
      </c>
      <c r="Y214" s="2">
        <f t="shared" si="15"/>
        <v>0</v>
      </c>
      <c r="Z214" s="2">
        <f t="shared" si="15"/>
        <v>0</v>
      </c>
      <c r="AA214" s="2">
        <f t="shared" si="15"/>
        <v>0</v>
      </c>
      <c r="AB214" s="4">
        <f t="shared" si="14"/>
        <v>7.8163125201611238E-4</v>
      </c>
      <c r="AC214" s="3">
        <f t="shared" si="13"/>
        <v>1.0926543947638922E-4</v>
      </c>
    </row>
    <row r="215" spans="1:29" x14ac:dyDescent="0.2">
      <c r="A215" s="1" t="s">
        <v>227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10</v>
      </c>
      <c r="H215">
        <v>10</v>
      </c>
      <c r="I215">
        <v>425</v>
      </c>
      <c r="J215">
        <v>0</v>
      </c>
      <c r="K215">
        <v>445</v>
      </c>
      <c r="L215">
        <f>VLOOKUP(A215,'[1]Aggregated census'!$A$4:$B$471,2,FALSE)</f>
        <v>338477</v>
      </c>
      <c r="M215">
        <f>VLOOKUP(A215,'[1]Aggregated census'!$A$4:$C$471,3,FALSE)</f>
        <v>686995</v>
      </c>
      <c r="N215">
        <f>VLOOKUP(A215,'[1]Aggregated census'!$A$4:$D$471,4,FALSE)</f>
        <v>696310</v>
      </c>
      <c r="O215">
        <f>VLOOKUP(A215,'[1]Aggregated census'!$A$4:$E$471,5,FALSE)</f>
        <v>717455</v>
      </c>
      <c r="P215">
        <f>VLOOKUP(A215,'[1]Aggregated census'!$A$4:$F$471,6,FALSE)</f>
        <v>651444</v>
      </c>
      <c r="Q215">
        <f>VLOOKUP(A215,'[1]Aggregated census'!$A$4:$G$471,7,FALSE)</f>
        <v>751387</v>
      </c>
      <c r="R215">
        <f>VLOOKUP(A215,'[1]Aggregated census'!$A$4:$H$471,8,FALSE)</f>
        <v>640526</v>
      </c>
      <c r="S215">
        <v>683657</v>
      </c>
      <c r="T215">
        <f>VLOOKUP(A215,'[1]Aggregated census'!$A$4:$L$471,12,FALSE)</f>
        <v>5165548</v>
      </c>
      <c r="U215" s="2">
        <f t="shared" si="15"/>
        <v>0</v>
      </c>
      <c r="V215" s="2">
        <f t="shared" si="15"/>
        <v>0</v>
      </c>
      <c r="W215" s="2">
        <f t="shared" si="15"/>
        <v>0</v>
      </c>
      <c r="X215" s="2">
        <f t="shared" si="15"/>
        <v>0</v>
      </c>
      <c r="Y215" s="2">
        <f t="shared" si="15"/>
        <v>0</v>
      </c>
      <c r="Z215" s="3">
        <f t="shared" si="15"/>
        <v>1.330872107183116E-5</v>
      </c>
      <c r="AA215" s="4">
        <f t="shared" si="15"/>
        <v>1.5612168748809572E-5</v>
      </c>
      <c r="AB215" s="4">
        <f t="shared" si="14"/>
        <v>6.509112025474763E-4</v>
      </c>
      <c r="AC215" s="3">
        <f t="shared" si="13"/>
        <v>8.6147684621263801E-5</v>
      </c>
    </row>
    <row r="216" spans="1:29" x14ac:dyDescent="0.2">
      <c r="A216" s="1" t="s">
        <v>228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562</v>
      </c>
      <c r="J216">
        <v>0</v>
      </c>
      <c r="K216">
        <v>562</v>
      </c>
      <c r="L216">
        <f>VLOOKUP(A216,'[1]Aggregated census'!$A$4:$B$471,2,FALSE)</f>
        <v>332399</v>
      </c>
      <c r="M216">
        <f>VLOOKUP(A216,'[1]Aggregated census'!$A$4:$C$471,3,FALSE)</f>
        <v>681562</v>
      </c>
      <c r="N216">
        <f>VLOOKUP(A216,'[1]Aggregated census'!$A$4:$D$471,4,FALSE)</f>
        <v>677741</v>
      </c>
      <c r="O216">
        <f>VLOOKUP(A216,'[1]Aggregated census'!$A$4:$E$471,5,FALSE)</f>
        <v>710586</v>
      </c>
      <c r="P216">
        <f>VLOOKUP(A216,'[1]Aggregated census'!$A$4:$F$471,6,FALSE)</f>
        <v>643140</v>
      </c>
      <c r="Q216">
        <f>VLOOKUP(A216,'[1]Aggregated census'!$A$4:$G$471,7,FALSE)</f>
        <v>737060</v>
      </c>
      <c r="R216">
        <f>VLOOKUP(A216,'[1]Aggregated census'!$A$4:$H$471,8,FALSE)</f>
        <v>659953</v>
      </c>
      <c r="S216">
        <v>705047</v>
      </c>
      <c r="T216">
        <f>VLOOKUP(A216,'[1]Aggregated census'!$A$4:$L$471,12,FALSE)</f>
        <v>5149322</v>
      </c>
      <c r="U216" s="2">
        <f t="shared" si="15"/>
        <v>0</v>
      </c>
      <c r="V216" s="2">
        <f t="shared" si="15"/>
        <v>0</v>
      </c>
      <c r="W216" s="2">
        <f t="shared" si="15"/>
        <v>0</v>
      </c>
      <c r="X216" s="2">
        <f t="shared" si="15"/>
        <v>0</v>
      </c>
      <c r="Y216" s="2">
        <f t="shared" si="15"/>
        <v>0</v>
      </c>
      <c r="Z216" s="2">
        <f t="shared" si="15"/>
        <v>0</v>
      </c>
      <c r="AA216" s="2">
        <f t="shared" si="15"/>
        <v>0</v>
      </c>
      <c r="AB216" s="4">
        <f t="shared" si="14"/>
        <v>7.971099799020491E-4</v>
      </c>
      <c r="AC216" s="3">
        <f t="shared" si="13"/>
        <v>1.0914058200283455E-4</v>
      </c>
    </row>
    <row r="217" spans="1:29" x14ac:dyDescent="0.2">
      <c r="A217" s="1" t="s">
        <v>229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344</v>
      </c>
      <c r="J217">
        <v>0</v>
      </c>
      <c r="K217">
        <v>344</v>
      </c>
      <c r="L217">
        <f>VLOOKUP(A217,'[1]Aggregated census'!$A$4:$B$471,2,FALSE)</f>
        <v>332965</v>
      </c>
      <c r="M217">
        <f>VLOOKUP(A217,'[1]Aggregated census'!$A$4:$C$471,3,FALSE)</f>
        <v>686115</v>
      </c>
      <c r="N217">
        <f>VLOOKUP(A217,'[1]Aggregated census'!$A$4:$D$471,4,FALSE)</f>
        <v>683369</v>
      </c>
      <c r="O217">
        <f>VLOOKUP(A217,'[1]Aggregated census'!$A$4:$E$471,5,FALSE)</f>
        <v>715542</v>
      </c>
      <c r="P217">
        <f>VLOOKUP(A217,'[1]Aggregated census'!$A$4:$F$471,6,FALSE)</f>
        <v>643788</v>
      </c>
      <c r="Q217">
        <f>VLOOKUP(A217,'[1]Aggregated census'!$A$4:$G$471,7,FALSE)</f>
        <v>723889</v>
      </c>
      <c r="R217">
        <f>VLOOKUP(A217,'[1]Aggregated census'!$A$4:$H$471,8,FALSE)</f>
        <v>674419</v>
      </c>
      <c r="S217">
        <v>732567</v>
      </c>
      <c r="T217">
        <f>VLOOKUP(A217,'[1]Aggregated census'!$A$4:$L$471,12,FALSE)</f>
        <v>5193351</v>
      </c>
      <c r="U217" s="2">
        <f t="shared" si="15"/>
        <v>0</v>
      </c>
      <c r="V217" s="2">
        <f t="shared" si="15"/>
        <v>0</v>
      </c>
      <c r="W217" s="2">
        <f t="shared" si="15"/>
        <v>0</v>
      </c>
      <c r="X217" s="2">
        <f t="shared" si="15"/>
        <v>0</v>
      </c>
      <c r="Y217" s="2">
        <f t="shared" si="15"/>
        <v>0</v>
      </c>
      <c r="Z217" s="2">
        <f t="shared" si="15"/>
        <v>0</v>
      </c>
      <c r="AA217" s="2">
        <f t="shared" si="15"/>
        <v>0</v>
      </c>
      <c r="AB217" s="4">
        <f t="shared" si="14"/>
        <v>4.6958162188577975E-4</v>
      </c>
      <c r="AC217" s="3">
        <f t="shared" si="13"/>
        <v>6.6238542320748203E-5</v>
      </c>
    </row>
    <row r="218" spans="1:29" x14ac:dyDescent="0.2">
      <c r="A218" s="1" t="s">
        <v>230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492</v>
      </c>
      <c r="J218">
        <v>0</v>
      </c>
      <c r="K218">
        <v>492</v>
      </c>
      <c r="L218">
        <f>VLOOKUP(A218,'[1]Aggregated census'!$A$4:$B$471,2,FALSE)</f>
        <v>315054</v>
      </c>
      <c r="M218">
        <f>VLOOKUP(A218,'[1]Aggregated census'!$A$4:$C$471,3,FALSE)</f>
        <v>650776</v>
      </c>
      <c r="N218">
        <f>VLOOKUP(A218,'[1]Aggregated census'!$A$4:$D$471,4,FALSE)</f>
        <v>637705</v>
      </c>
      <c r="O218">
        <f>VLOOKUP(A218,'[1]Aggregated census'!$A$4:$E$471,5,FALSE)</f>
        <v>681453</v>
      </c>
      <c r="P218">
        <f>VLOOKUP(A218,'[1]Aggregated census'!$A$4:$F$471,6,FALSE)</f>
        <v>614870</v>
      </c>
      <c r="Q218">
        <f>VLOOKUP(A218,'[1]Aggregated census'!$A$4:$G$471,7,FALSE)</f>
        <v>672306</v>
      </c>
      <c r="R218">
        <f>VLOOKUP(A218,'[1]Aggregated census'!$A$4:$H$471,8,FALSE)</f>
        <v>647357</v>
      </c>
      <c r="S218">
        <v>705099</v>
      </c>
      <c r="T218">
        <f>VLOOKUP(A218,'[1]Aggregated census'!$A$4:$L$471,12,FALSE)</f>
        <v>4924620</v>
      </c>
      <c r="U218" s="2">
        <f t="shared" si="15"/>
        <v>0</v>
      </c>
      <c r="V218" s="2">
        <f t="shared" si="15"/>
        <v>0</v>
      </c>
      <c r="W218" s="2">
        <f t="shared" si="15"/>
        <v>0</v>
      </c>
      <c r="X218" s="2">
        <f t="shared" si="15"/>
        <v>0</v>
      </c>
      <c r="Y218" s="2">
        <f t="shared" si="15"/>
        <v>0</v>
      </c>
      <c r="Z218" s="2">
        <f t="shared" si="15"/>
        <v>0</v>
      </c>
      <c r="AA218" s="2">
        <f t="shared" si="15"/>
        <v>0</v>
      </c>
      <c r="AB218" s="4">
        <f t="shared" si="14"/>
        <v>6.9777435509056174E-4</v>
      </c>
      <c r="AC218" s="3">
        <f t="shared" si="13"/>
        <v>9.9906185654933784E-5</v>
      </c>
    </row>
    <row r="219" spans="1:29" x14ac:dyDescent="0.2">
      <c r="A219" s="1" t="s">
        <v>231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404</v>
      </c>
      <c r="J219">
        <v>0</v>
      </c>
      <c r="K219">
        <v>404</v>
      </c>
      <c r="L219">
        <f>VLOOKUP(A219,'[1]Aggregated census'!$A$4:$B$471,2,FALSE)</f>
        <v>215336</v>
      </c>
      <c r="M219">
        <f>VLOOKUP(A219,'[1]Aggregated census'!$A$4:$C$471,3,FALSE)</f>
        <v>416773</v>
      </c>
      <c r="N219">
        <f>VLOOKUP(A219,'[1]Aggregated census'!$A$4:$D$471,4,FALSE)</f>
        <v>447294</v>
      </c>
      <c r="O219">
        <f>VLOOKUP(A219,'[1]Aggregated census'!$A$4:$E$471,5,FALSE)</f>
        <v>381299</v>
      </c>
      <c r="P219">
        <f>VLOOKUP(A219,'[1]Aggregated census'!$A$4:$F$471,6,FALSE)</f>
        <v>383757</v>
      </c>
      <c r="Q219">
        <f>VLOOKUP(A219,'[1]Aggregated census'!$A$4:$G$471,7,FALSE)</f>
        <v>403642</v>
      </c>
      <c r="R219">
        <f>VLOOKUP(A219,'[1]Aggregated census'!$A$4:$H$471,8,FALSE)</f>
        <v>310224</v>
      </c>
      <c r="S219">
        <v>365175</v>
      </c>
      <c r="T219">
        <f>VLOOKUP(A219,'[1]Aggregated census'!$A$4:$L$471,12,FALSE)</f>
        <v>2922240</v>
      </c>
      <c r="U219" s="2">
        <f t="shared" si="15"/>
        <v>0</v>
      </c>
      <c r="V219" s="2">
        <f t="shared" si="15"/>
        <v>0</v>
      </c>
      <c r="W219" s="2">
        <f t="shared" si="15"/>
        <v>0</v>
      </c>
      <c r="X219" s="2">
        <f t="shared" si="15"/>
        <v>0</v>
      </c>
      <c r="Y219" s="2">
        <f t="shared" si="15"/>
        <v>0</v>
      </c>
      <c r="Z219" s="2">
        <f t="shared" si="15"/>
        <v>0</v>
      </c>
      <c r="AA219" s="2">
        <f t="shared" si="15"/>
        <v>0</v>
      </c>
      <c r="AB219" s="4">
        <f t="shared" si="14"/>
        <v>1.1063188882042855E-3</v>
      </c>
      <c r="AC219" s="3">
        <f t="shared" si="13"/>
        <v>1.3825010950503723E-4</v>
      </c>
    </row>
    <row r="220" spans="1:29" x14ac:dyDescent="0.2">
      <c r="A220" s="1" t="s">
        <v>232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10</v>
      </c>
      <c r="I220">
        <v>371</v>
      </c>
      <c r="J220">
        <v>0</v>
      </c>
      <c r="K220">
        <v>381</v>
      </c>
      <c r="L220">
        <f>VLOOKUP(A220,'[1]Aggregated census'!$A$4:$B$471,2,FALSE)</f>
        <v>199944</v>
      </c>
      <c r="M220">
        <f>VLOOKUP(A220,'[1]Aggregated census'!$A$4:$C$471,3,FALSE)</f>
        <v>398255</v>
      </c>
      <c r="N220">
        <f>VLOOKUP(A220,'[1]Aggregated census'!$A$4:$D$471,4,FALSE)</f>
        <v>424344</v>
      </c>
      <c r="O220">
        <f>VLOOKUP(A220,'[1]Aggregated census'!$A$4:$E$471,5,FALSE)</f>
        <v>364377</v>
      </c>
      <c r="P220">
        <f>VLOOKUP(A220,'[1]Aggregated census'!$A$4:$F$471,6,FALSE)</f>
        <v>369636</v>
      </c>
      <c r="Q220">
        <f>VLOOKUP(A220,'[1]Aggregated census'!$A$4:$G$471,7,FALSE)</f>
        <v>397133</v>
      </c>
      <c r="R220">
        <f>VLOOKUP(A220,'[1]Aggregated census'!$A$4:$H$471,8,FALSE)</f>
        <v>315736</v>
      </c>
      <c r="S220">
        <v>350800</v>
      </c>
      <c r="T220">
        <f>VLOOKUP(A220,'[1]Aggregated census'!$A$4:$L$471,12,FALSE)</f>
        <v>2821136</v>
      </c>
      <c r="U220" s="2">
        <f t="shared" si="15"/>
        <v>0</v>
      </c>
      <c r="V220" s="2">
        <f t="shared" si="15"/>
        <v>0</v>
      </c>
      <c r="W220" s="2">
        <f t="shared" si="15"/>
        <v>0</v>
      </c>
      <c r="X220" s="2">
        <f t="shared" si="15"/>
        <v>0</v>
      </c>
      <c r="Y220" s="2">
        <f t="shared" si="15"/>
        <v>0</v>
      </c>
      <c r="Z220" s="2">
        <f t="shared" si="15"/>
        <v>0</v>
      </c>
      <c r="AA220" s="4">
        <f t="shared" si="15"/>
        <v>3.1672029797045634E-5</v>
      </c>
      <c r="AB220" s="4">
        <f t="shared" si="14"/>
        <v>1.0860889395667046E-3</v>
      </c>
      <c r="AC220" s="3">
        <f t="shared" si="13"/>
        <v>1.3505197906091729E-4</v>
      </c>
    </row>
    <row r="221" spans="1:29" x14ac:dyDescent="0.2">
      <c r="A221" s="1" t="s">
        <v>233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439</v>
      </c>
      <c r="J221">
        <v>0</v>
      </c>
      <c r="K221">
        <v>439</v>
      </c>
      <c r="L221">
        <f>VLOOKUP(A221,'[1]Aggregated census'!$A$4:$B$471,2,FALSE)</f>
        <v>194961</v>
      </c>
      <c r="M221">
        <f>VLOOKUP(A221,'[1]Aggregated census'!$A$4:$C$471,3,FALSE)</f>
        <v>388232</v>
      </c>
      <c r="N221">
        <f>VLOOKUP(A221,'[1]Aggregated census'!$A$4:$D$471,4,FALSE)</f>
        <v>401402</v>
      </c>
      <c r="O221">
        <f>VLOOKUP(A221,'[1]Aggregated census'!$A$4:$E$471,5,FALSE)</f>
        <v>354671</v>
      </c>
      <c r="P221">
        <f>VLOOKUP(A221,'[1]Aggregated census'!$A$4:$F$471,6,FALSE)</f>
        <v>358015</v>
      </c>
      <c r="Q221">
        <f>VLOOKUP(A221,'[1]Aggregated census'!$A$4:$G$471,7,FALSE)</f>
        <v>388501</v>
      </c>
      <c r="R221">
        <f>VLOOKUP(A221,'[1]Aggregated census'!$A$4:$H$471,8,FALSE)</f>
        <v>317632</v>
      </c>
      <c r="S221">
        <v>346433</v>
      </c>
      <c r="T221">
        <f>VLOOKUP(A221,'[1]Aggregated census'!$A$4:$L$471,12,FALSE)</f>
        <v>2750524</v>
      </c>
      <c r="U221" s="2">
        <f t="shared" si="15"/>
        <v>0</v>
      </c>
      <c r="V221" s="2">
        <f t="shared" si="15"/>
        <v>0</v>
      </c>
      <c r="W221" s="2">
        <f t="shared" si="15"/>
        <v>0</v>
      </c>
      <c r="X221" s="2">
        <f t="shared" si="15"/>
        <v>0</v>
      </c>
      <c r="Y221" s="2">
        <f t="shared" si="15"/>
        <v>0</v>
      </c>
      <c r="Z221" s="2">
        <f t="shared" si="15"/>
        <v>0</v>
      </c>
      <c r="AA221" s="2">
        <f t="shared" si="15"/>
        <v>0</v>
      </c>
      <c r="AB221" s="4">
        <f t="shared" si="14"/>
        <v>1.2672002955838504E-3</v>
      </c>
      <c r="AC221" s="3">
        <f t="shared" si="13"/>
        <v>1.5960595144779685E-4</v>
      </c>
    </row>
    <row r="222" spans="1:29" x14ac:dyDescent="0.2">
      <c r="A222" s="1" t="s">
        <v>234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385</v>
      </c>
      <c r="J222">
        <v>0</v>
      </c>
      <c r="K222">
        <v>385</v>
      </c>
      <c r="L222">
        <f>VLOOKUP(A222,'[1]Aggregated census'!$A$4:$B$471,2,FALSE)</f>
        <v>196359</v>
      </c>
      <c r="M222">
        <f>VLOOKUP(A222,'[1]Aggregated census'!$A$4:$C$471,3,FALSE)</f>
        <v>390873</v>
      </c>
      <c r="N222">
        <f>VLOOKUP(A222,'[1]Aggregated census'!$A$4:$D$471,4,FALSE)</f>
        <v>412939</v>
      </c>
      <c r="O222">
        <f>VLOOKUP(A222,'[1]Aggregated census'!$A$4:$E$471,5,FALSE)</f>
        <v>361354</v>
      </c>
      <c r="P222">
        <f>VLOOKUP(A222,'[1]Aggregated census'!$A$4:$F$471,6,FALSE)</f>
        <v>353227</v>
      </c>
      <c r="Q222">
        <f>VLOOKUP(A222,'[1]Aggregated census'!$A$4:$G$471,7,FALSE)</f>
        <v>386834</v>
      </c>
      <c r="R222">
        <f>VLOOKUP(A222,'[1]Aggregated census'!$A$4:$H$471,8,FALSE)</f>
        <v>327668</v>
      </c>
      <c r="S222">
        <v>357952</v>
      </c>
      <c r="T222">
        <f>VLOOKUP(A222,'[1]Aggregated census'!$A$4:$L$471,12,FALSE)</f>
        <v>2787027</v>
      </c>
      <c r="U222" s="2">
        <f t="shared" si="15"/>
        <v>0</v>
      </c>
      <c r="V222" s="2">
        <f t="shared" si="15"/>
        <v>0</v>
      </c>
      <c r="W222" s="2">
        <f t="shared" si="15"/>
        <v>0</v>
      </c>
      <c r="X222" s="2">
        <f t="shared" si="15"/>
        <v>0</v>
      </c>
      <c r="Y222" s="2">
        <f t="shared" si="15"/>
        <v>0</v>
      </c>
      <c r="Z222" s="2">
        <f t="shared" si="15"/>
        <v>0</v>
      </c>
      <c r="AA222" s="2">
        <f t="shared" si="15"/>
        <v>0</v>
      </c>
      <c r="AB222" s="4">
        <f t="shared" si="14"/>
        <v>1.0755632040050063E-3</v>
      </c>
      <c r="AC222" s="3">
        <f t="shared" si="13"/>
        <v>1.3814003237141225E-4</v>
      </c>
    </row>
    <row r="223" spans="1:29" x14ac:dyDescent="0.2">
      <c r="A223" s="1" t="s">
        <v>235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38</v>
      </c>
      <c r="I223">
        <v>560</v>
      </c>
      <c r="J223">
        <v>0</v>
      </c>
      <c r="K223">
        <v>598</v>
      </c>
      <c r="L223">
        <f>VLOOKUP(A223,'[1]Aggregated census'!$A$4:$B$471,2,FALSE)</f>
        <v>194861</v>
      </c>
      <c r="M223">
        <f>VLOOKUP(A223,'[1]Aggregated census'!$A$4:$C$471,3,FALSE)</f>
        <v>392491</v>
      </c>
      <c r="N223">
        <f>VLOOKUP(A223,'[1]Aggregated census'!$A$4:$D$471,4,FALSE)</f>
        <v>413231</v>
      </c>
      <c r="O223">
        <f>VLOOKUP(A223,'[1]Aggregated census'!$A$4:$E$471,5,FALSE)</f>
        <v>364493</v>
      </c>
      <c r="P223">
        <f>VLOOKUP(A223,'[1]Aggregated census'!$A$4:$F$471,6,FALSE)</f>
        <v>350300</v>
      </c>
      <c r="Q223">
        <f>VLOOKUP(A223,'[1]Aggregated census'!$A$4:$G$471,7,FALSE)</f>
        <v>383329</v>
      </c>
      <c r="R223">
        <f>VLOOKUP(A223,'[1]Aggregated census'!$A$4:$H$471,8,FALSE)</f>
        <v>336731</v>
      </c>
      <c r="S223">
        <v>371413</v>
      </c>
      <c r="T223">
        <f>VLOOKUP(A223,'[1]Aggregated census'!$A$4:$L$471,12,FALSE)</f>
        <v>2807318</v>
      </c>
      <c r="U223" s="2">
        <f t="shared" si="15"/>
        <v>0</v>
      </c>
      <c r="V223" s="2">
        <f t="shared" si="15"/>
        <v>0</v>
      </c>
      <c r="W223" s="2">
        <f t="shared" si="15"/>
        <v>0</v>
      </c>
      <c r="X223" s="2">
        <f t="shared" si="15"/>
        <v>0</v>
      </c>
      <c r="Y223" s="2">
        <f t="shared" si="15"/>
        <v>0</v>
      </c>
      <c r="Z223" s="2">
        <f t="shared" si="15"/>
        <v>0</v>
      </c>
      <c r="AA223" s="4">
        <f t="shared" si="15"/>
        <v>1.1284972277574681E-4</v>
      </c>
      <c r="AB223" s="4">
        <f t="shared" si="14"/>
        <v>1.6100674989836113E-3</v>
      </c>
      <c r="AC223" s="3">
        <f t="shared" si="13"/>
        <v>2.1301469943910879E-4</v>
      </c>
    </row>
    <row r="224" spans="1:29" x14ac:dyDescent="0.2">
      <c r="A224" s="1" t="s">
        <v>236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12</v>
      </c>
      <c r="H224">
        <v>75</v>
      </c>
      <c r="I224">
        <v>525</v>
      </c>
      <c r="J224">
        <v>0</v>
      </c>
      <c r="K224">
        <v>612</v>
      </c>
      <c r="L224">
        <f>VLOOKUP(A224,'[1]Aggregated census'!$A$4:$B$471,2,FALSE)</f>
        <v>179138</v>
      </c>
      <c r="M224">
        <f>VLOOKUP(A224,'[1]Aggregated census'!$A$4:$C$471,3,FALSE)</f>
        <v>372184</v>
      </c>
      <c r="N224">
        <f>VLOOKUP(A224,'[1]Aggregated census'!$A$4:$D$471,4,FALSE)</f>
        <v>384354</v>
      </c>
      <c r="O224">
        <f>VLOOKUP(A224,'[1]Aggregated census'!$A$4:$E$471,5,FALSE)</f>
        <v>348160</v>
      </c>
      <c r="P224">
        <f>VLOOKUP(A224,'[1]Aggregated census'!$A$4:$F$471,6,FALSE)</f>
        <v>335922</v>
      </c>
      <c r="Q224">
        <f>VLOOKUP(A224,'[1]Aggregated census'!$A$4:$G$471,7,FALSE)</f>
        <v>364986</v>
      </c>
      <c r="R224">
        <f>VLOOKUP(A224,'[1]Aggregated census'!$A$4:$H$471,8,FALSE)</f>
        <v>330027</v>
      </c>
      <c r="S224">
        <v>366922</v>
      </c>
      <c r="T224">
        <f>VLOOKUP(A224,'[1]Aggregated census'!$A$4:$L$471,12,FALSE)</f>
        <v>2681888</v>
      </c>
      <c r="U224" s="2">
        <f t="shared" si="15"/>
        <v>0</v>
      </c>
      <c r="V224" s="2">
        <f t="shared" si="15"/>
        <v>0</v>
      </c>
      <c r="W224" s="2">
        <f t="shared" si="15"/>
        <v>0</v>
      </c>
      <c r="X224" s="2">
        <f t="shared" si="15"/>
        <v>0</v>
      </c>
      <c r="Y224" s="2">
        <f t="shared" si="15"/>
        <v>0</v>
      </c>
      <c r="Z224" s="3">
        <f t="shared" si="15"/>
        <v>3.2877973401719516E-5</v>
      </c>
      <c r="AA224" s="4">
        <f t="shared" si="15"/>
        <v>2.2725413375269295E-4</v>
      </c>
      <c r="AB224" s="4">
        <f t="shared" si="14"/>
        <v>1.6679294236922289E-3</v>
      </c>
      <c r="AC224" s="3">
        <f t="shared" si="13"/>
        <v>2.2819744896132872E-4</v>
      </c>
    </row>
    <row r="225" spans="1:29" x14ac:dyDescent="0.2">
      <c r="A225" s="1" t="s">
        <v>237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33</v>
      </c>
      <c r="I225">
        <v>628</v>
      </c>
      <c r="J225">
        <v>0</v>
      </c>
      <c r="K225">
        <v>661</v>
      </c>
      <c r="L225">
        <f>VLOOKUP(A225,'[1]Aggregated census'!$A$4:$B$471,2,FALSE)</f>
        <v>179956</v>
      </c>
      <c r="M225">
        <f>VLOOKUP(A225,'[1]Aggregated census'!$A$4:$C$471,3,FALSE)</f>
        <v>379816</v>
      </c>
      <c r="N225">
        <f>VLOOKUP(A225,'[1]Aggregated census'!$A$4:$D$471,4,FALSE)</f>
        <v>398913</v>
      </c>
      <c r="O225">
        <f>VLOOKUP(A225,'[1]Aggregated census'!$A$4:$E$471,5,FALSE)</f>
        <v>357928</v>
      </c>
      <c r="P225">
        <f>VLOOKUP(A225,'[1]Aggregated census'!$A$4:$F$471,6,FALSE)</f>
        <v>343272</v>
      </c>
      <c r="Q225">
        <f>VLOOKUP(A225,'[1]Aggregated census'!$A$4:$G$471,7,FALSE)</f>
        <v>366569</v>
      </c>
      <c r="R225">
        <f>VLOOKUP(A225,'[1]Aggregated census'!$A$4:$H$471,8,FALSE)</f>
        <v>339364</v>
      </c>
      <c r="S225">
        <v>380437</v>
      </c>
      <c r="T225">
        <f>VLOOKUP(A225,'[1]Aggregated census'!$A$4:$L$471,12,FALSE)</f>
        <v>2745691</v>
      </c>
      <c r="U225" s="2">
        <f t="shared" si="15"/>
        <v>0</v>
      </c>
      <c r="V225" s="2">
        <f t="shared" si="15"/>
        <v>0</v>
      </c>
      <c r="W225" s="2">
        <f t="shared" si="15"/>
        <v>0</v>
      </c>
      <c r="X225" s="2">
        <f t="shared" si="15"/>
        <v>0</v>
      </c>
      <c r="Y225" s="2">
        <f t="shared" si="15"/>
        <v>0</v>
      </c>
      <c r="Z225" s="2">
        <f t="shared" si="15"/>
        <v>0</v>
      </c>
      <c r="AA225" s="4">
        <f t="shared" si="15"/>
        <v>9.7240720877877435E-5</v>
      </c>
      <c r="AB225" s="4">
        <f t="shared" si="14"/>
        <v>1.7374755872851483E-3</v>
      </c>
      <c r="AC225" s="3">
        <f t="shared" si="13"/>
        <v>2.4074085539851353E-4</v>
      </c>
    </row>
    <row r="226" spans="1:29" x14ac:dyDescent="0.2">
      <c r="A226" s="1" t="s">
        <v>238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45</v>
      </c>
      <c r="I226">
        <v>611</v>
      </c>
      <c r="J226">
        <v>0</v>
      </c>
      <c r="K226">
        <v>656</v>
      </c>
      <c r="L226">
        <f>VLOOKUP(A226,'[1]Aggregated census'!$A$4:$B$471,2,FALSE)</f>
        <v>175609</v>
      </c>
      <c r="M226">
        <f>VLOOKUP(A226,'[1]Aggregated census'!$A$4:$C$471,3,FALSE)</f>
        <v>377907</v>
      </c>
      <c r="N226">
        <f>VLOOKUP(A226,'[1]Aggregated census'!$A$4:$D$471,4,FALSE)</f>
        <v>397240</v>
      </c>
      <c r="O226">
        <f>VLOOKUP(A226,'[1]Aggregated census'!$A$4:$E$471,5,FALSE)</f>
        <v>355819</v>
      </c>
      <c r="P226">
        <f>VLOOKUP(A226,'[1]Aggregated census'!$A$4:$F$471,6,FALSE)</f>
        <v>338669</v>
      </c>
      <c r="Q226">
        <f>VLOOKUP(A226,'[1]Aggregated census'!$A$4:$G$471,7,FALSE)</f>
        <v>355838</v>
      </c>
      <c r="R226">
        <f>VLOOKUP(A226,'[1]Aggregated census'!$A$4:$H$471,8,FALSE)</f>
        <v>340676</v>
      </c>
      <c r="S226">
        <v>387431</v>
      </c>
      <c r="T226">
        <f>VLOOKUP(A226,'[1]Aggregated census'!$A$4:$L$471,12,FALSE)</f>
        <v>2729329</v>
      </c>
      <c r="U226" s="2">
        <f t="shared" si="15"/>
        <v>0</v>
      </c>
      <c r="V226" s="2">
        <f t="shared" si="15"/>
        <v>0</v>
      </c>
      <c r="W226" s="2">
        <f t="shared" si="15"/>
        <v>0</v>
      </c>
      <c r="X226" s="2">
        <f t="shared" si="15"/>
        <v>0</v>
      </c>
      <c r="Y226" s="2">
        <f t="shared" si="15"/>
        <v>0</v>
      </c>
      <c r="Z226" s="2">
        <f t="shared" si="15"/>
        <v>0</v>
      </c>
      <c r="AA226" s="4">
        <f t="shared" si="15"/>
        <v>1.3209031455106905E-4</v>
      </c>
      <c r="AB226" s="4">
        <f t="shared" si="14"/>
        <v>1.6932047254866027E-3</v>
      </c>
      <c r="AC226" s="3">
        <f t="shared" si="13"/>
        <v>2.4035211584971984E-4</v>
      </c>
    </row>
    <row r="227" spans="1:29" x14ac:dyDescent="0.2">
      <c r="A227" s="1" t="s">
        <v>239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54</v>
      </c>
      <c r="I227">
        <v>567</v>
      </c>
      <c r="J227">
        <v>0</v>
      </c>
      <c r="K227">
        <v>621</v>
      </c>
      <c r="L227">
        <f>VLOOKUP(A227,'[1]Aggregated census'!$A$4:$B$471,2,FALSE)</f>
        <v>147192</v>
      </c>
      <c r="M227">
        <f>VLOOKUP(A227,'[1]Aggregated census'!$A$4:$C$471,3,FALSE)</f>
        <v>317330</v>
      </c>
      <c r="N227">
        <f>VLOOKUP(A227,'[1]Aggregated census'!$A$4:$D$471,4,FALSE)</f>
        <v>332514</v>
      </c>
      <c r="O227">
        <f>VLOOKUP(A227,'[1]Aggregated census'!$A$4:$E$471,5,FALSE)</f>
        <v>300741</v>
      </c>
      <c r="P227">
        <f>VLOOKUP(A227,'[1]Aggregated census'!$A$4:$F$471,6,FALSE)</f>
        <v>288464</v>
      </c>
      <c r="Q227">
        <f>VLOOKUP(A227,'[1]Aggregated census'!$A$4:$G$471,7,FALSE)</f>
        <v>305137</v>
      </c>
      <c r="R227">
        <f>VLOOKUP(A227,'[1]Aggregated census'!$A$4:$H$471,8,FALSE)</f>
        <v>303225</v>
      </c>
      <c r="S227">
        <v>355212</v>
      </c>
      <c r="T227">
        <f>VLOOKUP(A227,'[1]Aggregated census'!$A$4:$L$471,12,FALSE)</f>
        <v>2349815</v>
      </c>
      <c r="U227" s="2">
        <f t="shared" si="15"/>
        <v>0</v>
      </c>
      <c r="V227" s="2">
        <f t="shared" si="15"/>
        <v>0</v>
      </c>
      <c r="W227" s="2">
        <f t="shared" si="15"/>
        <v>0</v>
      </c>
      <c r="X227" s="2">
        <f t="shared" si="15"/>
        <v>0</v>
      </c>
      <c r="Y227" s="2">
        <f t="shared" si="15"/>
        <v>0</v>
      </c>
      <c r="Z227" s="2">
        <f t="shared" si="15"/>
        <v>0</v>
      </c>
      <c r="AA227" s="4">
        <f t="shared" si="15"/>
        <v>1.7808558001484046E-4</v>
      </c>
      <c r="AB227" s="4">
        <f t="shared" si="14"/>
        <v>1.7482517482517483E-3</v>
      </c>
      <c r="AC227" s="3">
        <f t="shared" si="13"/>
        <v>2.6427612386507025E-4</v>
      </c>
    </row>
    <row r="228" spans="1:29" x14ac:dyDescent="0.2">
      <c r="A228" s="1" t="s">
        <v>240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10</v>
      </c>
      <c r="H228">
        <v>60</v>
      </c>
      <c r="I228">
        <v>1108</v>
      </c>
      <c r="J228">
        <v>0</v>
      </c>
      <c r="K228">
        <v>1178</v>
      </c>
      <c r="L228">
        <f>VLOOKUP(A228,'[1]Aggregated census'!$A$4:$B$471,2,FALSE)</f>
        <v>387831</v>
      </c>
      <c r="M228">
        <f>VLOOKUP(A228,'[1]Aggregated census'!$A$4:$C$471,3,FALSE)</f>
        <v>765927</v>
      </c>
      <c r="N228">
        <f>VLOOKUP(A228,'[1]Aggregated census'!$A$4:$D$471,4,FALSE)</f>
        <v>823916</v>
      </c>
      <c r="O228">
        <f>VLOOKUP(A228,'[1]Aggregated census'!$A$4:$E$471,5,FALSE)</f>
        <v>743736</v>
      </c>
      <c r="P228">
        <f>VLOOKUP(A228,'[1]Aggregated census'!$A$4:$F$471,6,FALSE)</f>
        <v>785583</v>
      </c>
      <c r="Q228">
        <f>VLOOKUP(A228,'[1]Aggregated census'!$A$4:$G$471,7,FALSE)</f>
        <v>855731</v>
      </c>
      <c r="R228">
        <f>VLOOKUP(A228,'[1]Aggregated census'!$A$4:$H$471,8,FALSE)</f>
        <v>643491</v>
      </c>
      <c r="S228">
        <v>777186</v>
      </c>
      <c r="T228">
        <f>VLOOKUP(A228,'[1]Aggregated census'!$A$4:$L$471,12,FALSE)</f>
        <v>5784755</v>
      </c>
      <c r="U228" s="2">
        <f t="shared" si="15"/>
        <v>0</v>
      </c>
      <c r="V228" s="2">
        <f t="shared" si="15"/>
        <v>0</v>
      </c>
      <c r="W228" s="2">
        <f t="shared" si="15"/>
        <v>0</v>
      </c>
      <c r="X228" s="2">
        <f t="shared" si="15"/>
        <v>0</v>
      </c>
      <c r="Y228" s="2">
        <f t="shared" si="15"/>
        <v>0</v>
      </c>
      <c r="Z228" s="3">
        <f t="shared" si="15"/>
        <v>1.1685915316846064E-5</v>
      </c>
      <c r="AA228" s="4">
        <f t="shared" si="15"/>
        <v>9.3241397315580173E-5</v>
      </c>
      <c r="AB228" s="4">
        <f t="shared" si="14"/>
        <v>1.5157246785196851E-3</v>
      </c>
      <c r="AC228" s="3">
        <f t="shared" si="13"/>
        <v>2.0363870207121994E-4</v>
      </c>
    </row>
    <row r="229" spans="1:29" x14ac:dyDescent="0.2">
      <c r="A229" s="1" t="s">
        <v>241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10</v>
      </c>
      <c r="H229">
        <v>12</v>
      </c>
      <c r="I229">
        <v>986</v>
      </c>
      <c r="J229">
        <v>0</v>
      </c>
      <c r="K229">
        <v>1008</v>
      </c>
      <c r="L229">
        <f>VLOOKUP(A229,'[1]Aggregated census'!$A$4:$B$471,2,FALSE)</f>
        <v>374626</v>
      </c>
      <c r="M229">
        <f>VLOOKUP(A229,'[1]Aggregated census'!$A$4:$C$471,3,FALSE)</f>
        <v>761905</v>
      </c>
      <c r="N229">
        <f>VLOOKUP(A229,'[1]Aggregated census'!$A$4:$D$471,4,FALSE)</f>
        <v>811998</v>
      </c>
      <c r="O229">
        <f>VLOOKUP(A229,'[1]Aggregated census'!$A$4:$E$471,5,FALSE)</f>
        <v>731947</v>
      </c>
      <c r="P229">
        <f>VLOOKUP(A229,'[1]Aggregated census'!$A$4:$F$471,6,FALSE)</f>
        <v>756435</v>
      </c>
      <c r="Q229">
        <f>VLOOKUP(A229,'[1]Aggregated census'!$A$4:$G$471,7,FALSE)</f>
        <v>851331</v>
      </c>
      <c r="R229">
        <f>VLOOKUP(A229,'[1]Aggregated census'!$A$4:$H$471,8,FALSE)</f>
        <v>659282</v>
      </c>
      <c r="S229">
        <v>784179</v>
      </c>
      <c r="T229">
        <f>VLOOKUP(A229,'[1]Aggregated census'!$A$4:$L$471,12,FALSE)</f>
        <v>5730149</v>
      </c>
      <c r="U229" s="2">
        <f t="shared" si="15"/>
        <v>0</v>
      </c>
      <c r="V229" s="2">
        <f t="shared" si="15"/>
        <v>0</v>
      </c>
      <c r="W229" s="2">
        <f t="shared" si="15"/>
        <v>0</v>
      </c>
      <c r="X229" s="2">
        <f t="shared" si="15"/>
        <v>0</v>
      </c>
      <c r="Y229" s="2">
        <f t="shared" si="15"/>
        <v>0</v>
      </c>
      <c r="Z229" s="3">
        <f t="shared" si="15"/>
        <v>1.1746312538836246E-5</v>
      </c>
      <c r="AA229" s="4">
        <f t="shared" si="15"/>
        <v>1.8201619337400383E-5</v>
      </c>
      <c r="AB229" s="4">
        <f t="shared" si="14"/>
        <v>1.2854208031584625E-3</v>
      </c>
      <c r="AC229" s="3">
        <f t="shared" si="13"/>
        <v>1.7591165604943258E-4</v>
      </c>
    </row>
    <row r="230" spans="1:29" x14ac:dyDescent="0.2">
      <c r="A230" s="1" t="s">
        <v>242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39</v>
      </c>
      <c r="I230">
        <v>1001</v>
      </c>
      <c r="J230">
        <v>0</v>
      </c>
      <c r="K230">
        <v>1040</v>
      </c>
      <c r="L230">
        <f>VLOOKUP(A230,'[1]Aggregated census'!$A$4:$B$471,2,FALSE)</f>
        <v>374263</v>
      </c>
      <c r="M230">
        <f>VLOOKUP(A230,'[1]Aggregated census'!$A$4:$C$471,3,FALSE)</f>
        <v>757824</v>
      </c>
      <c r="N230">
        <f>VLOOKUP(A230,'[1]Aggregated census'!$A$4:$D$471,4,FALSE)</f>
        <v>814858</v>
      </c>
      <c r="O230">
        <f>VLOOKUP(A230,'[1]Aggregated census'!$A$4:$E$471,5,FALSE)</f>
        <v>746105</v>
      </c>
      <c r="P230">
        <f>VLOOKUP(A230,'[1]Aggregated census'!$A$4:$F$471,6,FALSE)</f>
        <v>740527</v>
      </c>
      <c r="Q230">
        <f>VLOOKUP(A230,'[1]Aggregated census'!$A$4:$G$471,7,FALSE)</f>
        <v>850462</v>
      </c>
      <c r="R230">
        <f>VLOOKUP(A230,'[1]Aggregated census'!$A$4:$H$471,8,FALSE)</f>
        <v>678959</v>
      </c>
      <c r="S230">
        <v>785967</v>
      </c>
      <c r="T230">
        <f>VLOOKUP(A230,'[1]Aggregated census'!$A$4:$L$471,12,FALSE)</f>
        <v>5750348</v>
      </c>
      <c r="U230" s="2">
        <f t="shared" si="15"/>
        <v>0</v>
      </c>
      <c r="V230" s="2">
        <f t="shared" si="15"/>
        <v>0</v>
      </c>
      <c r="W230" s="2">
        <f t="shared" si="15"/>
        <v>0</v>
      </c>
      <c r="X230" s="2">
        <f t="shared" si="15"/>
        <v>0</v>
      </c>
      <c r="Y230" s="2">
        <f t="shared" si="15"/>
        <v>0</v>
      </c>
      <c r="Z230" s="2">
        <f t="shared" si="15"/>
        <v>0</v>
      </c>
      <c r="AA230" s="4">
        <f t="shared" si="15"/>
        <v>5.7440876400489573E-5</v>
      </c>
      <c r="AB230" s="4">
        <f t="shared" si="14"/>
        <v>1.3232107709356753E-3</v>
      </c>
      <c r="AC230" s="3">
        <f t="shared" si="13"/>
        <v>1.8085861933921215E-4</v>
      </c>
    </row>
    <row r="231" spans="1:29" x14ac:dyDescent="0.2">
      <c r="A231" s="1" t="s">
        <v>243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69</v>
      </c>
      <c r="I231">
        <v>1019</v>
      </c>
      <c r="J231">
        <v>0</v>
      </c>
      <c r="K231">
        <v>1088</v>
      </c>
      <c r="L231">
        <f>VLOOKUP(A231,'[1]Aggregated census'!$A$4:$B$471,2,FALSE)</f>
        <v>373413</v>
      </c>
      <c r="M231">
        <f>VLOOKUP(A231,'[1]Aggregated census'!$A$4:$C$471,3,FALSE)</f>
        <v>760221</v>
      </c>
      <c r="N231">
        <f>VLOOKUP(A231,'[1]Aggregated census'!$A$4:$D$471,4,FALSE)</f>
        <v>807616</v>
      </c>
      <c r="O231">
        <f>VLOOKUP(A231,'[1]Aggregated census'!$A$4:$E$471,5,FALSE)</f>
        <v>752146</v>
      </c>
      <c r="P231">
        <f>VLOOKUP(A231,'[1]Aggregated census'!$A$4:$F$471,6,FALSE)</f>
        <v>726762</v>
      </c>
      <c r="Q231">
        <f>VLOOKUP(A231,'[1]Aggregated census'!$A$4:$G$471,7,FALSE)</f>
        <v>845880</v>
      </c>
      <c r="R231">
        <f>VLOOKUP(A231,'[1]Aggregated census'!$A$4:$H$471,8,FALSE)</f>
        <v>699630</v>
      </c>
      <c r="S231">
        <v>804785</v>
      </c>
      <c r="T231">
        <f>VLOOKUP(A231,'[1]Aggregated census'!$A$4:$L$471,12,FALSE)</f>
        <v>5771545</v>
      </c>
      <c r="U231" s="2">
        <f t="shared" si="15"/>
        <v>0</v>
      </c>
      <c r="V231" s="2">
        <f t="shared" si="15"/>
        <v>0</v>
      </c>
      <c r="W231" s="2">
        <f t="shared" si="15"/>
        <v>0</v>
      </c>
      <c r="X231" s="2">
        <f t="shared" si="15"/>
        <v>0</v>
      </c>
      <c r="Y231" s="2">
        <f t="shared" si="15"/>
        <v>0</v>
      </c>
      <c r="Z231" s="2">
        <f t="shared" si="15"/>
        <v>0</v>
      </c>
      <c r="AA231" s="4">
        <f t="shared" si="15"/>
        <v>9.8623558166459417E-5</v>
      </c>
      <c r="AB231" s="4">
        <f t="shared" si="14"/>
        <v>1.3519138651938096E-3</v>
      </c>
      <c r="AC231" s="3">
        <f t="shared" si="13"/>
        <v>1.8851104860137104E-4</v>
      </c>
    </row>
    <row r="232" spans="1:29" x14ac:dyDescent="0.2">
      <c r="A232" s="1" t="s">
        <v>244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10</v>
      </c>
      <c r="H232">
        <v>45</v>
      </c>
      <c r="I232">
        <v>1130</v>
      </c>
      <c r="J232">
        <v>0</v>
      </c>
      <c r="K232">
        <v>1185</v>
      </c>
      <c r="L232">
        <f>VLOOKUP(A232,'[1]Aggregated census'!$A$4:$B$471,2,FALSE)</f>
        <v>352812</v>
      </c>
      <c r="M232">
        <f>VLOOKUP(A232,'[1]Aggregated census'!$A$4:$C$471,3,FALSE)</f>
        <v>729044</v>
      </c>
      <c r="N232">
        <f>VLOOKUP(A232,'[1]Aggregated census'!$A$4:$D$471,4,FALSE)</f>
        <v>774471</v>
      </c>
      <c r="O232">
        <f>VLOOKUP(A232,'[1]Aggregated census'!$A$4:$E$471,5,FALSE)</f>
        <v>737005</v>
      </c>
      <c r="P232">
        <f>VLOOKUP(A232,'[1]Aggregated census'!$A$4:$F$471,6,FALSE)</f>
        <v>690345</v>
      </c>
      <c r="Q232">
        <f>VLOOKUP(A232,'[1]Aggregated census'!$A$4:$G$471,7,FALSE)</f>
        <v>804733</v>
      </c>
      <c r="R232">
        <f>VLOOKUP(A232,'[1]Aggregated census'!$A$4:$H$471,8,FALSE)</f>
        <v>686406</v>
      </c>
      <c r="S232">
        <v>783289</v>
      </c>
      <c r="T232">
        <f>VLOOKUP(A232,'[1]Aggregated census'!$A$4:$L$471,12,FALSE)</f>
        <v>5558527</v>
      </c>
      <c r="U232" s="2">
        <f t="shared" si="15"/>
        <v>0</v>
      </c>
      <c r="V232" s="2">
        <f t="shared" si="15"/>
        <v>0</v>
      </c>
      <c r="W232" s="2">
        <f t="shared" si="15"/>
        <v>0</v>
      </c>
      <c r="X232" s="2">
        <f t="shared" si="15"/>
        <v>0</v>
      </c>
      <c r="Y232" s="2">
        <f t="shared" si="15"/>
        <v>0</v>
      </c>
      <c r="Z232" s="3">
        <f t="shared" si="15"/>
        <v>1.2426481826891652E-5</v>
      </c>
      <c r="AA232" s="4">
        <f t="shared" si="15"/>
        <v>6.5558867492417023E-5</v>
      </c>
      <c r="AB232" s="4">
        <f t="shared" si="14"/>
        <v>1.5128515784084801E-3</v>
      </c>
      <c r="AC232" s="3">
        <f t="shared" si="13"/>
        <v>2.1318597534922471E-4</v>
      </c>
    </row>
    <row r="233" spans="1:29" x14ac:dyDescent="0.2">
      <c r="A233" s="1" t="s">
        <v>245</v>
      </c>
      <c r="B233">
        <v>0</v>
      </c>
      <c r="C233">
        <v>0</v>
      </c>
      <c r="D233">
        <v>0</v>
      </c>
      <c r="E233">
        <v>0</v>
      </c>
      <c r="F233">
        <v>12</v>
      </c>
      <c r="G233">
        <v>15</v>
      </c>
      <c r="H233">
        <v>60</v>
      </c>
      <c r="I233">
        <v>1090</v>
      </c>
      <c r="J233">
        <v>0</v>
      </c>
      <c r="K233">
        <v>1177</v>
      </c>
      <c r="L233">
        <f>VLOOKUP(A233,'[1]Aggregated census'!$A$4:$B$471,2,FALSE)</f>
        <v>363793</v>
      </c>
      <c r="M233">
        <f>VLOOKUP(A233,'[1]Aggregated census'!$A$4:$C$471,3,FALSE)</f>
        <v>751371</v>
      </c>
      <c r="N233">
        <f>VLOOKUP(A233,'[1]Aggregated census'!$A$4:$D$471,4,FALSE)</f>
        <v>804773</v>
      </c>
      <c r="O233">
        <f>VLOOKUP(A233,'[1]Aggregated census'!$A$4:$E$471,5,FALSE)</f>
        <v>757803</v>
      </c>
      <c r="P233">
        <f>VLOOKUP(A233,'[1]Aggregated census'!$A$4:$F$471,6,FALSE)</f>
        <v>703713</v>
      </c>
      <c r="Q233">
        <f>VLOOKUP(A233,'[1]Aggregated census'!$A$4:$G$471,7,FALSE)</f>
        <v>814566</v>
      </c>
      <c r="R233">
        <f>VLOOKUP(A233,'[1]Aggregated census'!$A$4:$H$471,8,FALSE)</f>
        <v>730121</v>
      </c>
      <c r="S233">
        <v>837531</v>
      </c>
      <c r="T233">
        <f>VLOOKUP(A233,'[1]Aggregated census'!$A$4:$L$471,12,FALSE)</f>
        <v>5764696</v>
      </c>
      <c r="U233" s="2">
        <f t="shared" si="15"/>
        <v>0</v>
      </c>
      <c r="V233" s="2">
        <f t="shared" si="15"/>
        <v>0</v>
      </c>
      <c r="W233" s="2">
        <f t="shared" si="15"/>
        <v>0</v>
      </c>
      <c r="X233" s="2">
        <f t="shared" si="15"/>
        <v>0</v>
      </c>
      <c r="Y233" s="3">
        <f t="shared" si="15"/>
        <v>1.7052406307685093E-5</v>
      </c>
      <c r="Z233" s="3">
        <f t="shared" si="15"/>
        <v>1.8414714093148989E-5</v>
      </c>
      <c r="AA233" s="4">
        <f t="shared" si="15"/>
        <v>8.2178159510546886E-5</v>
      </c>
      <c r="AB233" s="4">
        <f t="shared" si="14"/>
        <v>1.4053211164721067E-3</v>
      </c>
      <c r="AC233" s="3">
        <f t="shared" si="13"/>
        <v>2.0417381940001693E-4</v>
      </c>
    </row>
    <row r="234" spans="1:29" x14ac:dyDescent="0.2">
      <c r="A234" s="1" t="s">
        <v>246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36</v>
      </c>
      <c r="I234">
        <v>1149</v>
      </c>
      <c r="J234">
        <v>0</v>
      </c>
      <c r="K234">
        <v>1185</v>
      </c>
      <c r="L234">
        <f>VLOOKUP(A234,'[1]Aggregated census'!$A$4:$B$471,2,FALSE)</f>
        <v>348310</v>
      </c>
      <c r="M234">
        <f>VLOOKUP(A234,'[1]Aggregated census'!$A$4:$C$471,3,FALSE)</f>
        <v>723352</v>
      </c>
      <c r="N234">
        <f>VLOOKUP(A234,'[1]Aggregated census'!$A$4:$D$471,4,FALSE)</f>
        <v>764149</v>
      </c>
      <c r="O234">
        <f>VLOOKUP(A234,'[1]Aggregated census'!$A$4:$E$471,5,FALSE)</f>
        <v>743493</v>
      </c>
      <c r="P234">
        <f>VLOOKUP(A234,'[1]Aggregated census'!$A$4:$F$471,6,FALSE)</f>
        <v>683525</v>
      </c>
      <c r="Q234">
        <f>VLOOKUP(A234,'[1]Aggregated census'!$A$4:$G$471,7,FALSE)</f>
        <v>776448</v>
      </c>
      <c r="R234">
        <f>VLOOKUP(A234,'[1]Aggregated census'!$A$4:$H$471,8,FALSE)</f>
        <v>718903</v>
      </c>
      <c r="S234">
        <v>823363</v>
      </c>
      <c r="T234">
        <f>VLOOKUP(A234,'[1]Aggregated census'!$A$4:$L$471,12,FALSE)</f>
        <v>5580638</v>
      </c>
      <c r="U234" s="2">
        <f t="shared" si="15"/>
        <v>0</v>
      </c>
      <c r="V234" s="2">
        <f t="shared" si="15"/>
        <v>0</v>
      </c>
      <c r="W234" s="2">
        <f t="shared" si="15"/>
        <v>0</v>
      </c>
      <c r="X234" s="2">
        <f t="shared" si="15"/>
        <v>0</v>
      </c>
      <c r="Y234" s="2">
        <f t="shared" si="15"/>
        <v>0</v>
      </c>
      <c r="Z234" s="2">
        <f t="shared" si="15"/>
        <v>0</v>
      </c>
      <c r="AA234" s="4">
        <f t="shared" si="15"/>
        <v>5.0076296802211144E-5</v>
      </c>
      <c r="AB234" s="4">
        <f t="shared" si="14"/>
        <v>1.4392193965480596E-3</v>
      </c>
      <c r="AC234" s="3">
        <f t="shared" si="13"/>
        <v>2.1234131294665593E-4</v>
      </c>
    </row>
    <row r="235" spans="1:29" x14ac:dyDescent="0.2">
      <c r="A235" s="1" t="s">
        <v>247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12</v>
      </c>
      <c r="H235">
        <v>59</v>
      </c>
      <c r="I235">
        <v>956</v>
      </c>
      <c r="J235">
        <v>0</v>
      </c>
      <c r="K235">
        <v>1027</v>
      </c>
      <c r="L235">
        <f>VLOOKUP(A235,'[1]Aggregated census'!$A$4:$B$471,2,FALSE)</f>
        <v>355188</v>
      </c>
      <c r="M235">
        <f>VLOOKUP(A235,'[1]Aggregated census'!$A$4:$C$471,3,FALSE)</f>
        <v>742868</v>
      </c>
      <c r="N235">
        <f>VLOOKUP(A235,'[1]Aggregated census'!$A$4:$D$471,4,FALSE)</f>
        <v>791756</v>
      </c>
      <c r="O235">
        <f>VLOOKUP(A235,'[1]Aggregated census'!$A$4:$E$471,5,FALSE)</f>
        <v>767628</v>
      </c>
      <c r="P235">
        <f>VLOOKUP(A235,'[1]Aggregated census'!$A$4:$F$471,6,FALSE)</f>
        <v>701319</v>
      </c>
      <c r="Q235">
        <f>VLOOKUP(A235,'[1]Aggregated census'!$A$4:$G$471,7,FALSE)</f>
        <v>783182</v>
      </c>
      <c r="R235">
        <f>VLOOKUP(A235,'[1]Aggregated census'!$A$4:$H$471,8,FALSE)</f>
        <v>755979</v>
      </c>
      <c r="S235">
        <v>877994</v>
      </c>
      <c r="T235">
        <f>VLOOKUP(A235,'[1]Aggregated census'!$A$4:$L$471,12,FALSE)</f>
        <v>5775976</v>
      </c>
      <c r="U235" s="2">
        <f t="shared" si="15"/>
        <v>0</v>
      </c>
      <c r="V235" s="2">
        <f t="shared" si="15"/>
        <v>0</v>
      </c>
      <c r="W235" s="2">
        <f t="shared" si="15"/>
        <v>0</v>
      </c>
      <c r="X235" s="2">
        <f t="shared" si="15"/>
        <v>0</v>
      </c>
      <c r="Y235" s="2">
        <f t="shared" si="15"/>
        <v>0</v>
      </c>
      <c r="Z235" s="3">
        <f t="shared" si="15"/>
        <v>1.5322109037235279E-5</v>
      </c>
      <c r="AA235" s="4">
        <f t="shared" si="15"/>
        <v>7.8044495944993176E-5</v>
      </c>
      <c r="AB235" s="4">
        <f t="shared" si="14"/>
        <v>1.1697118659125233E-3</v>
      </c>
      <c r="AC235" s="3">
        <f t="shared" si="13"/>
        <v>1.7780544794507457E-4</v>
      </c>
    </row>
    <row r="236" spans="1:29" x14ac:dyDescent="0.2">
      <c r="A236" s="1" t="s">
        <v>248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20</v>
      </c>
      <c r="I236">
        <v>1097</v>
      </c>
      <c r="J236">
        <v>0</v>
      </c>
      <c r="K236">
        <v>1117</v>
      </c>
      <c r="L236">
        <f>VLOOKUP(A236,'[1]Aggregated census'!$A$4:$B$471,2,FALSE)</f>
        <v>343700</v>
      </c>
      <c r="M236">
        <f>VLOOKUP(A236,'[1]Aggregated census'!$A$4:$C$471,3,FALSE)</f>
        <v>711715</v>
      </c>
      <c r="N236">
        <f>VLOOKUP(A236,'[1]Aggregated census'!$A$4:$D$471,4,FALSE)</f>
        <v>764571</v>
      </c>
      <c r="O236">
        <f>VLOOKUP(A236,'[1]Aggregated census'!$A$4:$E$471,5,FALSE)</f>
        <v>751062</v>
      </c>
      <c r="P236">
        <f>VLOOKUP(A236,'[1]Aggregated census'!$A$4:$F$471,6,FALSE)</f>
        <v>675373</v>
      </c>
      <c r="Q236">
        <f>VLOOKUP(A236,'[1]Aggregated census'!$A$4:$G$471,7,FALSE)</f>
        <v>736553</v>
      </c>
      <c r="R236">
        <f>VLOOKUP(A236,'[1]Aggregated census'!$A$4:$H$471,8,FALSE)</f>
        <v>729665</v>
      </c>
      <c r="S236">
        <v>853456</v>
      </c>
      <c r="T236">
        <f>VLOOKUP(A236,'[1]Aggregated census'!$A$4:$L$471,12,FALSE)</f>
        <v>5566095</v>
      </c>
      <c r="U236" s="2">
        <f t="shared" si="15"/>
        <v>0</v>
      </c>
      <c r="V236" s="2">
        <f t="shared" si="15"/>
        <v>0</v>
      </c>
      <c r="W236" s="2">
        <f t="shared" si="15"/>
        <v>0</v>
      </c>
      <c r="X236" s="2">
        <f t="shared" si="15"/>
        <v>0</v>
      </c>
      <c r="Y236" s="2">
        <f t="shared" si="15"/>
        <v>0</v>
      </c>
      <c r="Z236" s="2">
        <f t="shared" si="15"/>
        <v>0</v>
      </c>
      <c r="AA236" s="4">
        <f t="shared" si="15"/>
        <v>2.7409838761623485E-5</v>
      </c>
      <c r="AB236" s="4">
        <f t="shared" si="14"/>
        <v>1.3087962355411409E-3</v>
      </c>
      <c r="AC236" s="3">
        <f t="shared" si="13"/>
        <v>2.0067929131644356E-4</v>
      </c>
    </row>
    <row r="237" spans="1:29" x14ac:dyDescent="0.2">
      <c r="A237" s="1" t="s">
        <v>249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27</v>
      </c>
      <c r="J237">
        <v>0</v>
      </c>
      <c r="K237">
        <v>27</v>
      </c>
      <c r="L237">
        <f>VLOOKUP(A237,'[1]Aggregated census'!$A$4:$B$471,2,FALSE)</f>
        <v>58475</v>
      </c>
      <c r="M237">
        <f>VLOOKUP(A237,'[1]Aggregated census'!$A$4:$C$471,3,FALSE)</f>
        <v>116671</v>
      </c>
      <c r="N237">
        <f>VLOOKUP(A237,'[1]Aggregated census'!$A$4:$D$471,4,FALSE)</f>
        <v>142898</v>
      </c>
      <c r="O237">
        <f>VLOOKUP(A237,'[1]Aggregated census'!$A$4:$E$471,5,FALSE)</f>
        <v>110961</v>
      </c>
      <c r="P237">
        <f>VLOOKUP(A237,'[1]Aggregated census'!$A$4:$F$471,6,FALSE)</f>
        <v>114923</v>
      </c>
      <c r="Q237">
        <f>VLOOKUP(A237,'[1]Aggregated census'!$A$4:$G$471,7,FALSE)</f>
        <v>146305</v>
      </c>
      <c r="R237">
        <f>VLOOKUP(A237,'[1]Aggregated census'!$A$4:$H$471,8,FALSE)</f>
        <v>116529</v>
      </c>
      <c r="S237">
        <v>131683</v>
      </c>
      <c r="T237">
        <f>VLOOKUP(A237,'[1]Aggregated census'!$A$4:$L$471,12,FALSE)</f>
        <v>937916</v>
      </c>
      <c r="U237" s="2">
        <f t="shared" si="15"/>
        <v>0</v>
      </c>
      <c r="V237" s="2">
        <f t="shared" si="15"/>
        <v>0</v>
      </c>
      <c r="W237" s="2">
        <f t="shared" si="15"/>
        <v>0</v>
      </c>
      <c r="X237" s="2">
        <f t="shared" si="15"/>
        <v>0</v>
      </c>
      <c r="Y237" s="2">
        <f t="shared" si="15"/>
        <v>0</v>
      </c>
      <c r="Z237" s="2">
        <f t="shared" si="15"/>
        <v>0</v>
      </c>
      <c r="AA237" s="2">
        <f t="shared" si="15"/>
        <v>0</v>
      </c>
      <c r="AB237" s="4">
        <f t="shared" si="14"/>
        <v>2.0503785606342504E-4</v>
      </c>
      <c r="AC237" s="3">
        <f t="shared" si="13"/>
        <v>2.8787226148183846E-5</v>
      </c>
    </row>
    <row r="238" spans="1:29" x14ac:dyDescent="0.2">
      <c r="A238" s="1" t="s">
        <v>250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53</v>
      </c>
      <c r="J238">
        <v>0</v>
      </c>
      <c r="K238">
        <v>53</v>
      </c>
      <c r="L238">
        <f>VLOOKUP(A238,'[1]Aggregated census'!$A$4:$B$471,2,FALSE)</f>
        <v>57624</v>
      </c>
      <c r="M238">
        <f>VLOOKUP(A238,'[1]Aggregated census'!$A$4:$C$471,3,FALSE)</f>
        <v>117518</v>
      </c>
      <c r="N238">
        <f>VLOOKUP(A238,'[1]Aggregated census'!$A$4:$D$471,4,FALSE)</f>
        <v>133209</v>
      </c>
      <c r="O238">
        <f>VLOOKUP(A238,'[1]Aggregated census'!$A$4:$E$471,5,FALSE)</f>
        <v>111923</v>
      </c>
      <c r="P238">
        <f>VLOOKUP(A238,'[1]Aggregated census'!$A$4:$F$471,6,FALSE)</f>
        <v>113009</v>
      </c>
      <c r="Q238">
        <f>VLOOKUP(A238,'[1]Aggregated census'!$A$4:$G$471,7,FALSE)</f>
        <v>146683</v>
      </c>
      <c r="R238">
        <f>VLOOKUP(A238,'[1]Aggregated census'!$A$4:$H$471,8,FALSE)</f>
        <v>124053</v>
      </c>
      <c r="S238">
        <v>134095</v>
      </c>
      <c r="T238">
        <f>VLOOKUP(A238,'[1]Aggregated census'!$A$4:$L$471,12,FALSE)</f>
        <v>937821</v>
      </c>
      <c r="U238" s="2">
        <f t="shared" si="15"/>
        <v>0</v>
      </c>
      <c r="V238" s="2">
        <f t="shared" si="15"/>
        <v>0</v>
      </c>
      <c r="W238" s="2">
        <f t="shared" si="15"/>
        <v>0</v>
      </c>
      <c r="X238" s="2">
        <f t="shared" si="15"/>
        <v>0</v>
      </c>
      <c r="Y238" s="2">
        <f t="shared" si="15"/>
        <v>0</v>
      </c>
      <c r="Z238" s="2">
        <f t="shared" si="15"/>
        <v>0</v>
      </c>
      <c r="AA238" s="2">
        <f t="shared" si="15"/>
        <v>0</v>
      </c>
      <c r="AB238" s="4">
        <f t="shared" si="14"/>
        <v>3.952421790521645E-4</v>
      </c>
      <c r="AC238" s="3">
        <f t="shared" si="13"/>
        <v>5.6513982945572768E-5</v>
      </c>
    </row>
    <row r="239" spans="1:29" x14ac:dyDescent="0.2">
      <c r="A239" s="1" t="s">
        <v>251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27</v>
      </c>
      <c r="J239">
        <v>0</v>
      </c>
      <c r="K239">
        <v>27</v>
      </c>
      <c r="L239">
        <f>VLOOKUP(A239,'[1]Aggregated census'!$A$4:$B$471,2,FALSE)</f>
        <v>56797</v>
      </c>
      <c r="M239">
        <f>VLOOKUP(A239,'[1]Aggregated census'!$A$4:$C$471,3,FALSE)</f>
        <v>113905</v>
      </c>
      <c r="N239">
        <f>VLOOKUP(A239,'[1]Aggregated census'!$A$4:$D$471,4,FALSE)</f>
        <v>127899</v>
      </c>
      <c r="O239">
        <f>VLOOKUP(A239,'[1]Aggregated census'!$A$4:$E$471,5,FALSE)</f>
        <v>113724</v>
      </c>
      <c r="P239">
        <f>VLOOKUP(A239,'[1]Aggregated census'!$A$4:$F$471,6,FALSE)</f>
        <v>108478</v>
      </c>
      <c r="Q239">
        <f>VLOOKUP(A239,'[1]Aggregated census'!$A$4:$G$471,7,FALSE)</f>
        <v>140237</v>
      </c>
      <c r="R239">
        <f>VLOOKUP(A239,'[1]Aggregated census'!$A$4:$H$471,8,FALSE)</f>
        <v>125132</v>
      </c>
      <c r="S239">
        <v>134551</v>
      </c>
      <c r="T239">
        <f>VLOOKUP(A239,'[1]Aggregated census'!$A$4:$L$471,12,FALSE)</f>
        <v>921083</v>
      </c>
      <c r="U239" s="2">
        <f t="shared" si="15"/>
        <v>0</v>
      </c>
      <c r="V239" s="2">
        <f t="shared" si="15"/>
        <v>0</v>
      </c>
      <c r="W239" s="2">
        <f t="shared" si="15"/>
        <v>0</v>
      </c>
      <c r="X239" s="2">
        <f t="shared" si="15"/>
        <v>0</v>
      </c>
      <c r="Y239" s="2">
        <f t="shared" si="15"/>
        <v>0</v>
      </c>
      <c r="Z239" s="2">
        <f t="shared" si="15"/>
        <v>0</v>
      </c>
      <c r="AA239" s="2">
        <f t="shared" si="15"/>
        <v>0</v>
      </c>
      <c r="AB239" s="4">
        <f t="shared" si="14"/>
        <v>2.0066740492452677E-4</v>
      </c>
      <c r="AC239" s="3">
        <f t="shared" si="13"/>
        <v>2.9313319212275115E-5</v>
      </c>
    </row>
    <row r="240" spans="1:29" x14ac:dyDescent="0.2">
      <c r="A240" s="1" t="s">
        <v>252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39</v>
      </c>
      <c r="J240">
        <v>0</v>
      </c>
      <c r="K240">
        <v>39</v>
      </c>
      <c r="L240">
        <f>VLOOKUP(A240,'[1]Aggregated census'!$A$4:$B$471,2,FALSE)</f>
        <v>55026</v>
      </c>
      <c r="M240">
        <f>VLOOKUP(A240,'[1]Aggregated census'!$A$4:$C$471,3,FALSE)</f>
        <v>112328</v>
      </c>
      <c r="N240">
        <f>VLOOKUP(A240,'[1]Aggregated census'!$A$4:$D$471,4,FALSE)</f>
        <v>124878</v>
      </c>
      <c r="O240">
        <f>VLOOKUP(A240,'[1]Aggregated census'!$A$4:$E$471,5,FALSE)</f>
        <v>113296</v>
      </c>
      <c r="P240">
        <f>VLOOKUP(A240,'[1]Aggregated census'!$A$4:$F$471,6,FALSE)</f>
        <v>106211</v>
      </c>
      <c r="Q240">
        <f>VLOOKUP(A240,'[1]Aggregated census'!$A$4:$G$471,7,FALSE)</f>
        <v>136493</v>
      </c>
      <c r="R240">
        <f>VLOOKUP(A240,'[1]Aggregated census'!$A$4:$H$471,8,FALSE)</f>
        <v>129428</v>
      </c>
      <c r="S240">
        <v>138484</v>
      </c>
      <c r="T240">
        <f>VLOOKUP(A240,'[1]Aggregated census'!$A$4:$L$471,12,FALSE)</f>
        <v>915978</v>
      </c>
      <c r="U240" s="2">
        <f t="shared" si="15"/>
        <v>0</v>
      </c>
      <c r="V240" s="2">
        <f t="shared" si="15"/>
        <v>0</v>
      </c>
      <c r="W240" s="2">
        <f t="shared" si="15"/>
        <v>0</v>
      </c>
      <c r="X240" s="2">
        <f t="shared" si="15"/>
        <v>0</v>
      </c>
      <c r="Y240" s="2">
        <f t="shared" si="15"/>
        <v>0</v>
      </c>
      <c r="Z240" s="2">
        <f t="shared" si="15"/>
        <v>0</v>
      </c>
      <c r="AA240" s="2">
        <f t="shared" si="15"/>
        <v>0</v>
      </c>
      <c r="AB240" s="4">
        <f t="shared" si="14"/>
        <v>2.8162098148522572E-4</v>
      </c>
      <c r="AC240" s="3">
        <f t="shared" si="13"/>
        <v>4.2577441816288167E-5</v>
      </c>
    </row>
    <row r="241" spans="1:29" x14ac:dyDescent="0.2">
      <c r="A241" s="1" t="s">
        <v>253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71</v>
      </c>
      <c r="J241">
        <v>0</v>
      </c>
      <c r="K241">
        <v>71</v>
      </c>
      <c r="L241">
        <f>VLOOKUP(A241,'[1]Aggregated census'!$A$4:$B$471,2,FALSE)</f>
        <v>54539</v>
      </c>
      <c r="M241">
        <f>VLOOKUP(A241,'[1]Aggregated census'!$A$4:$C$471,3,FALSE)</f>
        <v>111019</v>
      </c>
      <c r="N241">
        <f>VLOOKUP(A241,'[1]Aggregated census'!$A$4:$D$471,4,FALSE)</f>
        <v>122972</v>
      </c>
      <c r="O241">
        <f>VLOOKUP(A241,'[1]Aggregated census'!$A$4:$E$471,5,FALSE)</f>
        <v>113257</v>
      </c>
      <c r="P241">
        <f>VLOOKUP(A241,'[1]Aggregated census'!$A$4:$F$471,6,FALSE)</f>
        <v>102390</v>
      </c>
      <c r="Q241">
        <f>VLOOKUP(A241,'[1]Aggregated census'!$A$4:$G$471,7,FALSE)</f>
        <v>127869</v>
      </c>
      <c r="R241">
        <f>VLOOKUP(A241,'[1]Aggregated census'!$A$4:$H$471,8,FALSE)</f>
        <v>125954</v>
      </c>
      <c r="S241">
        <v>133825</v>
      </c>
      <c r="T241">
        <f>VLOOKUP(A241,'[1]Aggregated census'!$A$4:$L$471,12,FALSE)</f>
        <v>891498</v>
      </c>
      <c r="U241" s="2">
        <f t="shared" si="15"/>
        <v>0</v>
      </c>
      <c r="V241" s="2">
        <f t="shared" si="15"/>
        <v>0</v>
      </c>
      <c r="W241" s="2">
        <f t="shared" si="15"/>
        <v>0</v>
      </c>
      <c r="X241" s="2">
        <f t="shared" si="15"/>
        <v>0</v>
      </c>
      <c r="Y241" s="2">
        <f t="shared" si="15"/>
        <v>0</v>
      </c>
      <c r="Z241" s="2">
        <f t="shared" si="15"/>
        <v>0</v>
      </c>
      <c r="AA241" s="2">
        <f t="shared" si="15"/>
        <v>0</v>
      </c>
      <c r="AB241" s="4">
        <f t="shared" si="14"/>
        <v>5.3054362039977579E-4</v>
      </c>
      <c r="AC241" s="3">
        <f t="shared" si="13"/>
        <v>7.9641233070629438E-5</v>
      </c>
    </row>
    <row r="242" spans="1:29" x14ac:dyDescent="0.2">
      <c r="A242" s="1" t="s">
        <v>254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46</v>
      </c>
      <c r="J242">
        <v>0</v>
      </c>
      <c r="K242">
        <v>46</v>
      </c>
      <c r="L242">
        <f>VLOOKUP(A242,'[1]Aggregated census'!$A$4:$B$471,2,FALSE)</f>
        <v>54408</v>
      </c>
      <c r="M242">
        <f>VLOOKUP(A242,'[1]Aggregated census'!$A$4:$C$471,3,FALSE)</f>
        <v>110017</v>
      </c>
      <c r="N242">
        <f>VLOOKUP(A242,'[1]Aggregated census'!$A$4:$D$471,4,FALSE)</f>
        <v>121787</v>
      </c>
      <c r="O242">
        <f>VLOOKUP(A242,'[1]Aggregated census'!$A$4:$E$471,5,FALSE)</f>
        <v>114024</v>
      </c>
      <c r="P242">
        <f>VLOOKUP(A242,'[1]Aggregated census'!$A$4:$F$471,6,FALSE)</f>
        <v>101239</v>
      </c>
      <c r="Q242">
        <f>VLOOKUP(A242,'[1]Aggregated census'!$A$4:$G$471,7,FALSE)</f>
        <v>122089</v>
      </c>
      <c r="R242">
        <f>VLOOKUP(A242,'[1]Aggregated census'!$A$4:$H$471,8,FALSE)</f>
        <v>126472</v>
      </c>
      <c r="S242">
        <v>136104</v>
      </c>
      <c r="T242">
        <f>VLOOKUP(A242,'[1]Aggregated census'!$A$4:$L$471,12,FALSE)</f>
        <v>886117</v>
      </c>
      <c r="U242" s="2">
        <f t="shared" si="15"/>
        <v>0</v>
      </c>
      <c r="V242" s="2">
        <f t="shared" si="15"/>
        <v>0</v>
      </c>
      <c r="W242" s="2">
        <f t="shared" si="15"/>
        <v>0</v>
      </c>
      <c r="X242" s="2">
        <f t="shared" si="15"/>
        <v>0</v>
      </c>
      <c r="Y242" s="2">
        <f t="shared" si="15"/>
        <v>0</v>
      </c>
      <c r="Z242" s="2">
        <f t="shared" si="15"/>
        <v>0</v>
      </c>
      <c r="AA242" s="2">
        <f t="shared" si="15"/>
        <v>0</v>
      </c>
      <c r="AB242" s="4">
        <f t="shared" si="14"/>
        <v>3.3797684123905246E-4</v>
      </c>
      <c r="AC242" s="3">
        <f t="shared" si="13"/>
        <v>5.1911880711012201E-5</v>
      </c>
    </row>
    <row r="243" spans="1:29" x14ac:dyDescent="0.2">
      <c r="A243" s="1" t="s">
        <v>255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58</v>
      </c>
      <c r="J243">
        <v>0</v>
      </c>
      <c r="K243">
        <v>58</v>
      </c>
      <c r="L243">
        <f>VLOOKUP(A243,'[1]Aggregated census'!$A$4:$B$471,2,FALSE)</f>
        <v>55738</v>
      </c>
      <c r="M243">
        <f>VLOOKUP(A243,'[1]Aggregated census'!$A$4:$C$471,3,FALSE)</f>
        <v>115649</v>
      </c>
      <c r="N243">
        <f>VLOOKUP(A243,'[1]Aggregated census'!$A$4:$D$471,4,FALSE)</f>
        <v>128700</v>
      </c>
      <c r="O243">
        <f>VLOOKUP(A243,'[1]Aggregated census'!$A$4:$E$471,5,FALSE)</f>
        <v>120614</v>
      </c>
      <c r="P243">
        <f>VLOOKUP(A243,'[1]Aggregated census'!$A$4:$F$471,6,FALSE)</f>
        <v>107821</v>
      </c>
      <c r="Q243">
        <f>VLOOKUP(A243,'[1]Aggregated census'!$A$4:$G$471,7,FALSE)</f>
        <v>126547</v>
      </c>
      <c r="R243">
        <f>VLOOKUP(A243,'[1]Aggregated census'!$A$4:$H$471,8,FALSE)</f>
        <v>137557</v>
      </c>
      <c r="S243">
        <v>154686</v>
      </c>
      <c r="T243">
        <f>VLOOKUP(A243,'[1]Aggregated census'!$A$4:$L$471,12,FALSE)</f>
        <v>947144</v>
      </c>
      <c r="U243" s="2">
        <f t="shared" si="15"/>
        <v>0</v>
      </c>
      <c r="V243" s="2">
        <f t="shared" si="15"/>
        <v>0</v>
      </c>
      <c r="W243" s="2">
        <f t="shared" si="15"/>
        <v>0</v>
      </c>
      <c r="X243" s="2">
        <f t="shared" si="15"/>
        <v>0</v>
      </c>
      <c r="Y243" s="2">
        <f t="shared" si="15"/>
        <v>0</v>
      </c>
      <c r="Z243" s="2">
        <f t="shared" si="15"/>
        <v>0</v>
      </c>
      <c r="AA243" s="2">
        <f t="shared" si="15"/>
        <v>0</v>
      </c>
      <c r="AB243" s="4">
        <f t="shared" si="14"/>
        <v>3.7495313085864269E-4</v>
      </c>
      <c r="AC243" s="3">
        <f t="shared" si="13"/>
        <v>6.1236728522801176E-5</v>
      </c>
    </row>
    <row r="244" spans="1:29" x14ac:dyDescent="0.2">
      <c r="A244" s="1" t="s">
        <v>256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11</v>
      </c>
      <c r="J244">
        <v>0</v>
      </c>
      <c r="K244">
        <v>11</v>
      </c>
      <c r="L244">
        <f>VLOOKUP(A244,'[1]Aggregated census'!$A$4:$B$471,2,FALSE)</f>
        <v>57115</v>
      </c>
      <c r="M244">
        <f>VLOOKUP(A244,'[1]Aggregated census'!$A$4:$C$471,3,FALSE)</f>
        <v>117570</v>
      </c>
      <c r="N244">
        <f>VLOOKUP(A244,'[1]Aggregated census'!$A$4:$D$471,4,FALSE)</f>
        <v>127473</v>
      </c>
      <c r="O244">
        <f>VLOOKUP(A244,'[1]Aggregated census'!$A$4:$E$471,5,FALSE)</f>
        <v>121629</v>
      </c>
      <c r="P244">
        <f>VLOOKUP(A244,'[1]Aggregated census'!$A$4:$F$471,6,FALSE)</f>
        <v>108555</v>
      </c>
      <c r="Q244">
        <f>VLOOKUP(A244,'[1]Aggregated census'!$A$4:$G$471,7,FALSE)</f>
        <v>121835</v>
      </c>
      <c r="R244">
        <f>VLOOKUP(A244,'[1]Aggregated census'!$A$4:$H$471,8,FALSE)</f>
        <v>136105</v>
      </c>
      <c r="S244">
        <v>155367</v>
      </c>
      <c r="T244">
        <f>VLOOKUP(A244,'[1]Aggregated census'!$A$4:$L$471,12,FALSE)</f>
        <v>945864</v>
      </c>
      <c r="U244" s="2">
        <f t="shared" si="15"/>
        <v>0</v>
      </c>
      <c r="V244" s="2">
        <f t="shared" si="15"/>
        <v>0</v>
      </c>
      <c r="W244" s="2">
        <f t="shared" si="15"/>
        <v>0</v>
      </c>
      <c r="X244" s="2">
        <f t="shared" si="15"/>
        <v>0</v>
      </c>
      <c r="Y244" s="2">
        <f t="shared" si="15"/>
        <v>0</v>
      </c>
      <c r="Z244" s="2">
        <f t="shared" si="15"/>
        <v>0</v>
      </c>
      <c r="AA244" s="2">
        <f t="shared" si="15"/>
        <v>0</v>
      </c>
      <c r="AB244" s="4">
        <f t="shared" si="14"/>
        <v>7.0800105556521016E-5</v>
      </c>
      <c r="AC244" s="3">
        <f t="shared" si="13"/>
        <v>1.1629578882376325E-5</v>
      </c>
    </row>
    <row r="245" spans="1:29" x14ac:dyDescent="0.2">
      <c r="A245" s="1" t="s">
        <v>257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54</v>
      </c>
      <c r="J245">
        <v>0</v>
      </c>
      <c r="K245">
        <v>54</v>
      </c>
      <c r="L245">
        <f>VLOOKUP(A245,'[1]Aggregated census'!$A$4:$B$471,2,FALSE)</f>
        <v>49170</v>
      </c>
      <c r="M245">
        <f>VLOOKUP(A245,'[1]Aggregated census'!$A$4:$C$471,3,FALSE)</f>
        <v>100422</v>
      </c>
      <c r="N245">
        <f>VLOOKUP(A245,'[1]Aggregated census'!$A$4:$D$471,4,FALSE)</f>
        <v>112017</v>
      </c>
      <c r="O245">
        <f>VLOOKUP(A245,'[1]Aggregated census'!$A$4:$E$471,5,FALSE)</f>
        <v>105884</v>
      </c>
      <c r="P245">
        <f>VLOOKUP(A245,'[1]Aggregated census'!$A$4:$F$471,6,FALSE)</f>
        <v>93512</v>
      </c>
      <c r="Q245">
        <f>VLOOKUP(A245,'[1]Aggregated census'!$A$4:$G$471,7,FALSE)</f>
        <v>99012</v>
      </c>
      <c r="R245">
        <f>VLOOKUP(A245,'[1]Aggregated census'!$A$4:$H$471,8,FALSE)</f>
        <v>111907</v>
      </c>
      <c r="S245">
        <v>132689</v>
      </c>
      <c r="T245">
        <f>VLOOKUP(A245,'[1]Aggregated census'!$A$4:$L$471,12,FALSE)</f>
        <v>804613</v>
      </c>
      <c r="U245" s="2">
        <f t="shared" si="15"/>
        <v>0</v>
      </c>
      <c r="V245" s="2">
        <f t="shared" si="15"/>
        <v>0</v>
      </c>
      <c r="W245" s="2">
        <f t="shared" si="15"/>
        <v>0</v>
      </c>
      <c r="X245" s="2">
        <f t="shared" si="15"/>
        <v>0</v>
      </c>
      <c r="Y245" s="2">
        <f t="shared" si="15"/>
        <v>0</v>
      </c>
      <c r="Z245" s="2">
        <f t="shared" si="15"/>
        <v>0</v>
      </c>
      <c r="AA245" s="2">
        <f t="shared" si="15"/>
        <v>0</v>
      </c>
      <c r="AB245" s="4">
        <f t="shared" si="14"/>
        <v>4.0696666641545269E-4</v>
      </c>
      <c r="AC245" s="3">
        <f t="shared" si="13"/>
        <v>6.7113009608345877E-5</v>
      </c>
    </row>
    <row r="246" spans="1:29" x14ac:dyDescent="0.2">
      <c r="A246" s="1" t="s">
        <v>258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130</v>
      </c>
      <c r="J246">
        <v>0</v>
      </c>
      <c r="K246">
        <v>130</v>
      </c>
      <c r="L246">
        <f>VLOOKUP(A246,'[1]Aggregated census'!$A$4:$B$471,2,FALSE)</f>
        <v>128143</v>
      </c>
      <c r="M246">
        <f>VLOOKUP(A246,'[1]Aggregated census'!$A$4:$C$471,3,FALSE)</f>
        <v>233806</v>
      </c>
      <c r="N246">
        <f>VLOOKUP(A246,'[1]Aggregated census'!$A$4:$D$471,4,FALSE)</f>
        <v>267003</v>
      </c>
      <c r="O246">
        <f>VLOOKUP(A246,'[1]Aggregated census'!$A$4:$E$471,5,FALSE)</f>
        <v>220179</v>
      </c>
      <c r="P246">
        <f>VLOOKUP(A246,'[1]Aggregated census'!$A$4:$F$471,6,FALSE)</f>
        <v>224398</v>
      </c>
      <c r="Q246">
        <f>VLOOKUP(A246,'[1]Aggregated census'!$A$4:$G$471,7,FALSE)</f>
        <v>248824</v>
      </c>
      <c r="R246">
        <f>VLOOKUP(A246,'[1]Aggregated census'!$A$4:$H$471,8,FALSE)</f>
        <v>183395</v>
      </c>
      <c r="S246">
        <v>231442</v>
      </c>
      <c r="T246">
        <f>VLOOKUP(A246,'[1]Aggregated census'!$A$4:$L$471,12,FALSE)</f>
        <v>1736643</v>
      </c>
      <c r="U246" s="2">
        <f t="shared" si="15"/>
        <v>0</v>
      </c>
      <c r="V246" s="2">
        <f t="shared" si="15"/>
        <v>0</v>
      </c>
      <c r="W246" s="2">
        <f t="shared" si="15"/>
        <v>0</v>
      </c>
      <c r="X246" s="2">
        <f t="shared" si="15"/>
        <v>0</v>
      </c>
      <c r="Y246" s="2">
        <f t="shared" si="15"/>
        <v>0</v>
      </c>
      <c r="Z246" s="2">
        <f t="shared" si="15"/>
        <v>0</v>
      </c>
      <c r="AA246" s="2">
        <f t="shared" si="15"/>
        <v>0</v>
      </c>
      <c r="AB246" s="4">
        <f t="shared" si="14"/>
        <v>5.6169580283613174E-4</v>
      </c>
      <c r="AC246" s="3">
        <f t="shared" si="13"/>
        <v>7.4857066190345392E-5</v>
      </c>
    </row>
    <row r="247" spans="1:29" x14ac:dyDescent="0.2">
      <c r="A247" s="1" t="s">
        <v>259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139</v>
      </c>
      <c r="J247">
        <v>0</v>
      </c>
      <c r="K247">
        <v>139</v>
      </c>
      <c r="L247">
        <f>VLOOKUP(A247,'[1]Aggregated census'!$A$4:$B$471,2,FALSE)</f>
        <v>125413</v>
      </c>
      <c r="M247">
        <f>VLOOKUP(A247,'[1]Aggregated census'!$A$4:$C$471,3,FALSE)</f>
        <v>237673</v>
      </c>
      <c r="N247">
        <f>VLOOKUP(A247,'[1]Aggregated census'!$A$4:$D$471,4,FALSE)</f>
        <v>252720</v>
      </c>
      <c r="O247">
        <f>VLOOKUP(A247,'[1]Aggregated census'!$A$4:$E$471,5,FALSE)</f>
        <v>228134</v>
      </c>
      <c r="P247">
        <f>VLOOKUP(A247,'[1]Aggregated census'!$A$4:$F$471,6,FALSE)</f>
        <v>219180</v>
      </c>
      <c r="Q247">
        <f>VLOOKUP(A247,'[1]Aggregated census'!$A$4:$G$471,7,FALSE)</f>
        <v>249279</v>
      </c>
      <c r="R247">
        <f>VLOOKUP(A247,'[1]Aggregated census'!$A$4:$H$471,8,FALSE)</f>
        <v>191957</v>
      </c>
      <c r="S247">
        <v>231046</v>
      </c>
      <c r="T247">
        <f>VLOOKUP(A247,'[1]Aggregated census'!$A$4:$L$471,12,FALSE)</f>
        <v>1735825</v>
      </c>
      <c r="U247" s="2">
        <f t="shared" si="15"/>
        <v>0</v>
      </c>
      <c r="V247" s="2">
        <f t="shared" si="15"/>
        <v>0</v>
      </c>
      <c r="W247" s="2">
        <f t="shared" si="15"/>
        <v>0</v>
      </c>
      <c r="X247" s="2">
        <f t="shared" ref="X247:AA310" si="16">E247/O247</f>
        <v>0</v>
      </c>
      <c r="Y247" s="2">
        <f t="shared" si="16"/>
        <v>0</v>
      </c>
      <c r="Z247" s="2">
        <f t="shared" si="16"/>
        <v>0</v>
      </c>
      <c r="AA247" s="2">
        <f t="shared" si="16"/>
        <v>0</v>
      </c>
      <c r="AB247" s="4">
        <f t="shared" si="14"/>
        <v>6.0161180024756976E-4</v>
      </c>
      <c r="AC247" s="3">
        <f t="shared" si="13"/>
        <v>8.007719672201979E-5</v>
      </c>
    </row>
    <row r="248" spans="1:29" x14ac:dyDescent="0.2">
      <c r="A248" s="1" t="s">
        <v>260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189</v>
      </c>
      <c r="J248">
        <v>0</v>
      </c>
      <c r="K248">
        <v>189</v>
      </c>
      <c r="L248">
        <f>VLOOKUP(A248,'[1]Aggregated census'!$A$4:$B$471,2,FALSE)</f>
        <v>124875</v>
      </c>
      <c r="M248">
        <f>VLOOKUP(A248,'[1]Aggregated census'!$A$4:$C$471,3,FALSE)</f>
        <v>237595</v>
      </c>
      <c r="N248">
        <f>VLOOKUP(A248,'[1]Aggregated census'!$A$4:$D$471,4,FALSE)</f>
        <v>249987</v>
      </c>
      <c r="O248">
        <f>VLOOKUP(A248,'[1]Aggregated census'!$A$4:$E$471,5,FALSE)</f>
        <v>231896</v>
      </c>
      <c r="P248">
        <f>VLOOKUP(A248,'[1]Aggregated census'!$A$4:$F$471,6,FALSE)</f>
        <v>217150</v>
      </c>
      <c r="Q248">
        <f>VLOOKUP(A248,'[1]Aggregated census'!$A$4:$G$471,7,FALSE)</f>
        <v>248169</v>
      </c>
      <c r="R248">
        <f>VLOOKUP(A248,'[1]Aggregated census'!$A$4:$H$471,8,FALSE)</f>
        <v>199080</v>
      </c>
      <c r="S248">
        <v>231459</v>
      </c>
      <c r="T248">
        <f>VLOOKUP(A248,'[1]Aggregated census'!$A$4:$L$471,12,FALSE)</f>
        <v>1738457</v>
      </c>
      <c r="U248" s="2">
        <f t="shared" ref="U248:Z311" si="17">B248/L248</f>
        <v>0</v>
      </c>
      <c r="V248" s="2">
        <f t="shared" si="17"/>
        <v>0</v>
      </c>
      <c r="W248" s="2">
        <f t="shared" si="17"/>
        <v>0</v>
      </c>
      <c r="X248" s="2">
        <f t="shared" si="16"/>
        <v>0</v>
      </c>
      <c r="Y248" s="2">
        <f t="shared" si="16"/>
        <v>0</v>
      </c>
      <c r="Z248" s="2">
        <f t="shared" si="16"/>
        <v>0</v>
      </c>
      <c r="AA248" s="2">
        <f t="shared" si="16"/>
        <v>0</v>
      </c>
      <c r="AB248" s="4">
        <f t="shared" si="14"/>
        <v>8.1655930423962775E-4</v>
      </c>
      <c r="AC248" s="3">
        <f t="shared" si="13"/>
        <v>1.0871709797826463E-4</v>
      </c>
    </row>
    <row r="249" spans="1:29" x14ac:dyDescent="0.2">
      <c r="A249" s="1" t="s">
        <v>261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168</v>
      </c>
      <c r="J249">
        <v>0</v>
      </c>
      <c r="K249">
        <v>168</v>
      </c>
      <c r="L249">
        <f>VLOOKUP(A249,'[1]Aggregated census'!$A$4:$B$471,2,FALSE)</f>
        <v>122343</v>
      </c>
      <c r="M249">
        <f>VLOOKUP(A249,'[1]Aggregated census'!$A$4:$C$471,3,FALSE)</f>
        <v>233961</v>
      </c>
      <c r="N249">
        <f>VLOOKUP(A249,'[1]Aggregated census'!$A$4:$D$471,4,FALSE)</f>
        <v>245436</v>
      </c>
      <c r="O249">
        <f>VLOOKUP(A249,'[1]Aggregated census'!$A$4:$E$471,5,FALSE)</f>
        <v>232067</v>
      </c>
      <c r="P249">
        <f>VLOOKUP(A249,'[1]Aggregated census'!$A$4:$F$471,6,FALSE)</f>
        <v>209546</v>
      </c>
      <c r="Q249">
        <f>VLOOKUP(A249,'[1]Aggregated census'!$A$4:$G$471,7,FALSE)</f>
        <v>237533</v>
      </c>
      <c r="R249">
        <f>VLOOKUP(A249,'[1]Aggregated census'!$A$4:$H$471,8,FALSE)</f>
        <v>198051</v>
      </c>
      <c r="S249">
        <v>225777</v>
      </c>
      <c r="T249">
        <f>VLOOKUP(A249,'[1]Aggregated census'!$A$4:$L$471,12,FALSE)</f>
        <v>1704734</v>
      </c>
      <c r="U249" s="2">
        <f t="shared" si="17"/>
        <v>0</v>
      </c>
      <c r="V249" s="2">
        <f t="shared" si="17"/>
        <v>0</v>
      </c>
      <c r="W249" s="2">
        <f t="shared" si="17"/>
        <v>0</v>
      </c>
      <c r="X249" s="2">
        <f t="shared" si="16"/>
        <v>0</v>
      </c>
      <c r="Y249" s="2">
        <f t="shared" si="16"/>
        <v>0</v>
      </c>
      <c r="Z249" s="2">
        <f t="shared" si="16"/>
        <v>0</v>
      </c>
      <c r="AA249" s="2">
        <f t="shared" si="16"/>
        <v>0</v>
      </c>
      <c r="AB249" s="4">
        <f t="shared" si="14"/>
        <v>7.440970515154334E-4</v>
      </c>
      <c r="AC249" s="3">
        <f t="shared" si="13"/>
        <v>9.8549099155645399E-5</v>
      </c>
    </row>
    <row r="250" spans="1:29" x14ac:dyDescent="0.2">
      <c r="A250" s="1" t="s">
        <v>262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208</v>
      </c>
      <c r="J250">
        <v>0</v>
      </c>
      <c r="K250">
        <v>208</v>
      </c>
      <c r="L250">
        <f>VLOOKUP(A250,'[1]Aggregated census'!$A$4:$B$471,2,FALSE)</f>
        <v>122673</v>
      </c>
      <c r="M250">
        <f>VLOOKUP(A250,'[1]Aggregated census'!$A$4:$C$471,3,FALSE)</f>
        <v>238597</v>
      </c>
      <c r="N250">
        <f>VLOOKUP(A250,'[1]Aggregated census'!$A$4:$D$471,4,FALSE)</f>
        <v>245435</v>
      </c>
      <c r="O250">
        <f>VLOOKUP(A250,'[1]Aggregated census'!$A$4:$E$471,5,FALSE)</f>
        <v>236313</v>
      </c>
      <c r="P250">
        <f>VLOOKUP(A250,'[1]Aggregated census'!$A$4:$F$471,6,FALSE)</f>
        <v>209663</v>
      </c>
      <c r="Q250">
        <f>VLOOKUP(A250,'[1]Aggregated census'!$A$4:$G$471,7,FALSE)</f>
        <v>236099</v>
      </c>
      <c r="R250">
        <f>VLOOKUP(A250,'[1]Aggregated census'!$A$4:$H$471,8,FALSE)</f>
        <v>204770</v>
      </c>
      <c r="S250">
        <v>230824</v>
      </c>
      <c r="T250">
        <f>VLOOKUP(A250,'[1]Aggregated census'!$A$4:$L$471,12,FALSE)</f>
        <v>1724249</v>
      </c>
      <c r="U250" s="2">
        <f t="shared" si="17"/>
        <v>0</v>
      </c>
      <c r="V250" s="2">
        <f t="shared" si="17"/>
        <v>0</v>
      </c>
      <c r="W250" s="2">
        <f t="shared" si="17"/>
        <v>0</v>
      </c>
      <c r="X250" s="2">
        <f t="shared" si="16"/>
        <v>0</v>
      </c>
      <c r="Y250" s="2">
        <f t="shared" si="16"/>
        <v>0</v>
      </c>
      <c r="Z250" s="2">
        <f t="shared" si="16"/>
        <v>0</v>
      </c>
      <c r="AA250" s="2">
        <f t="shared" si="16"/>
        <v>0</v>
      </c>
      <c r="AB250" s="4">
        <f t="shared" si="14"/>
        <v>9.0111946764634529E-4</v>
      </c>
      <c r="AC250" s="3">
        <f t="shared" si="13"/>
        <v>1.2063222887181608E-4</v>
      </c>
    </row>
    <row r="251" spans="1:29" x14ac:dyDescent="0.2">
      <c r="A251" s="1" t="s">
        <v>263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187</v>
      </c>
      <c r="J251">
        <v>0</v>
      </c>
      <c r="K251">
        <v>187</v>
      </c>
      <c r="L251">
        <f>VLOOKUP(A251,'[1]Aggregated census'!$A$4:$B$471,2,FALSE)</f>
        <v>119004</v>
      </c>
      <c r="M251">
        <f>VLOOKUP(A251,'[1]Aggregated census'!$A$4:$C$471,3,FALSE)</f>
        <v>232491</v>
      </c>
      <c r="N251">
        <f>VLOOKUP(A251,'[1]Aggregated census'!$A$4:$D$471,4,FALSE)</f>
        <v>233933</v>
      </c>
      <c r="O251">
        <f>VLOOKUP(A251,'[1]Aggregated census'!$A$4:$E$471,5,FALSE)</f>
        <v>229962</v>
      </c>
      <c r="P251">
        <f>VLOOKUP(A251,'[1]Aggregated census'!$A$4:$F$471,6,FALSE)</f>
        <v>202136</v>
      </c>
      <c r="Q251">
        <f>VLOOKUP(A251,'[1]Aggregated census'!$A$4:$G$471,7,FALSE)</f>
        <v>223909</v>
      </c>
      <c r="R251">
        <f>VLOOKUP(A251,'[1]Aggregated census'!$A$4:$H$471,8,FALSE)</f>
        <v>201588</v>
      </c>
      <c r="S251">
        <v>226145</v>
      </c>
      <c r="T251">
        <f>VLOOKUP(A251,'[1]Aggregated census'!$A$4:$L$471,12,FALSE)</f>
        <v>1666863</v>
      </c>
      <c r="U251" s="2">
        <f t="shared" si="17"/>
        <v>0</v>
      </c>
      <c r="V251" s="2">
        <f t="shared" si="17"/>
        <v>0</v>
      </c>
      <c r="W251" s="2">
        <f t="shared" si="17"/>
        <v>0</v>
      </c>
      <c r="X251" s="2">
        <f t="shared" si="16"/>
        <v>0</v>
      </c>
      <c r="Y251" s="2">
        <f t="shared" si="16"/>
        <v>0</v>
      </c>
      <c r="Z251" s="2">
        <f t="shared" si="16"/>
        <v>0</v>
      </c>
      <c r="AA251" s="2">
        <f t="shared" si="16"/>
        <v>0</v>
      </c>
      <c r="AB251" s="4">
        <f t="shared" si="14"/>
        <v>8.2690309314820143E-4</v>
      </c>
      <c r="AC251" s="3">
        <f t="shared" si="13"/>
        <v>1.1218678439679806E-4</v>
      </c>
    </row>
    <row r="252" spans="1:29" x14ac:dyDescent="0.2">
      <c r="A252" s="1" t="s">
        <v>264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208</v>
      </c>
      <c r="J252">
        <v>0</v>
      </c>
      <c r="K252">
        <v>208</v>
      </c>
      <c r="L252">
        <f>VLOOKUP(A252,'[1]Aggregated census'!$A$4:$B$471,2,FALSE)</f>
        <v>113713</v>
      </c>
      <c r="M252">
        <f>VLOOKUP(A252,'[1]Aggregated census'!$A$4:$C$471,3,FALSE)</f>
        <v>226569</v>
      </c>
      <c r="N252">
        <f>VLOOKUP(A252,'[1]Aggregated census'!$A$4:$D$471,4,FALSE)</f>
        <v>235433</v>
      </c>
      <c r="O252">
        <f>VLOOKUP(A252,'[1]Aggregated census'!$A$4:$E$471,5,FALSE)</f>
        <v>226699</v>
      </c>
      <c r="P252">
        <f>VLOOKUP(A252,'[1]Aggregated census'!$A$4:$F$471,6,FALSE)</f>
        <v>202076</v>
      </c>
      <c r="Q252">
        <f>VLOOKUP(A252,'[1]Aggregated census'!$A$4:$G$471,7,FALSE)</f>
        <v>214499</v>
      </c>
      <c r="R252">
        <f>VLOOKUP(A252,'[1]Aggregated census'!$A$4:$H$471,8,FALSE)</f>
        <v>201746</v>
      </c>
      <c r="S252">
        <v>225766</v>
      </c>
      <c r="T252">
        <f>VLOOKUP(A252,'[1]Aggregated census'!$A$4:$L$471,12,FALSE)</f>
        <v>1647419</v>
      </c>
      <c r="U252" s="2">
        <f t="shared" si="17"/>
        <v>0</v>
      </c>
      <c r="V252" s="2">
        <f t="shared" si="17"/>
        <v>0</v>
      </c>
      <c r="W252" s="2">
        <f t="shared" si="17"/>
        <v>0</v>
      </c>
      <c r="X252" s="2">
        <f t="shared" si="16"/>
        <v>0</v>
      </c>
      <c r="Y252" s="2">
        <f t="shared" si="16"/>
        <v>0</v>
      </c>
      <c r="Z252" s="2">
        <f t="shared" si="16"/>
        <v>0</v>
      </c>
      <c r="AA252" s="2">
        <f t="shared" si="16"/>
        <v>0</v>
      </c>
      <c r="AB252" s="4">
        <f t="shared" si="14"/>
        <v>9.2130790287288605E-4</v>
      </c>
      <c r="AC252" s="3">
        <f t="shared" si="13"/>
        <v>1.2625810434382511E-4</v>
      </c>
    </row>
    <row r="253" spans="1:29" x14ac:dyDescent="0.2">
      <c r="A253" s="1" t="s">
        <v>265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187</v>
      </c>
      <c r="J253">
        <v>0</v>
      </c>
      <c r="K253">
        <v>187</v>
      </c>
      <c r="L253">
        <f>VLOOKUP(A253,'[1]Aggregated census'!$A$4:$B$471,2,FALSE)</f>
        <v>124770</v>
      </c>
      <c r="M253">
        <f>VLOOKUP(A253,'[1]Aggregated census'!$A$4:$C$471,3,FALSE)</f>
        <v>250132</v>
      </c>
      <c r="N253">
        <f>VLOOKUP(A253,'[1]Aggregated census'!$A$4:$D$471,4,FALSE)</f>
        <v>254236</v>
      </c>
      <c r="O253">
        <f>VLOOKUP(A253,'[1]Aggregated census'!$A$4:$E$471,5,FALSE)</f>
        <v>244484</v>
      </c>
      <c r="P253">
        <f>VLOOKUP(A253,'[1]Aggregated census'!$A$4:$F$471,6,FALSE)</f>
        <v>217460</v>
      </c>
      <c r="Q253">
        <f>VLOOKUP(A253,'[1]Aggregated census'!$A$4:$G$471,7,FALSE)</f>
        <v>227034</v>
      </c>
      <c r="R253">
        <f>VLOOKUP(A253,'[1]Aggregated census'!$A$4:$H$471,8,FALSE)</f>
        <v>221557</v>
      </c>
      <c r="S253">
        <v>254358</v>
      </c>
      <c r="T253">
        <f>VLOOKUP(A253,'[1]Aggregated census'!$A$4:$L$471,12,FALSE)</f>
        <v>1793993</v>
      </c>
      <c r="U253" s="2">
        <f t="shared" si="17"/>
        <v>0</v>
      </c>
      <c r="V253" s="2">
        <f t="shared" si="17"/>
        <v>0</v>
      </c>
      <c r="W253" s="2">
        <f t="shared" si="17"/>
        <v>0</v>
      </c>
      <c r="X253" s="2">
        <f t="shared" si="16"/>
        <v>0</v>
      </c>
      <c r="Y253" s="2">
        <f t="shared" si="16"/>
        <v>0</v>
      </c>
      <c r="Z253" s="2">
        <f t="shared" si="16"/>
        <v>0</v>
      </c>
      <c r="AA253" s="2">
        <f t="shared" si="16"/>
        <v>0</v>
      </c>
      <c r="AB253" s="4">
        <f t="shared" si="14"/>
        <v>7.3518426784296151E-4</v>
      </c>
      <c r="AC253" s="3">
        <f t="shared" si="13"/>
        <v>1.0423675008765363E-4</v>
      </c>
    </row>
    <row r="254" spans="1:29" x14ac:dyDescent="0.2">
      <c r="A254" s="1" t="s">
        <v>266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243</v>
      </c>
      <c r="J254">
        <v>0</v>
      </c>
      <c r="K254">
        <v>243</v>
      </c>
      <c r="L254">
        <f>VLOOKUP(A254,'[1]Aggregated census'!$A$4:$B$471,2,FALSE)</f>
        <v>119699</v>
      </c>
      <c r="M254">
        <f>VLOOKUP(A254,'[1]Aggregated census'!$A$4:$C$471,3,FALSE)</f>
        <v>238440</v>
      </c>
      <c r="N254">
        <f>VLOOKUP(A254,'[1]Aggregated census'!$A$4:$D$471,4,FALSE)</f>
        <v>241026</v>
      </c>
      <c r="O254">
        <f>VLOOKUP(A254,'[1]Aggregated census'!$A$4:$E$471,5,FALSE)</f>
        <v>234672</v>
      </c>
      <c r="P254">
        <f>VLOOKUP(A254,'[1]Aggregated census'!$A$4:$F$471,6,FALSE)</f>
        <v>209298</v>
      </c>
      <c r="Q254">
        <f>VLOOKUP(A254,'[1]Aggregated census'!$A$4:$G$471,7,FALSE)</f>
        <v>209306</v>
      </c>
      <c r="R254">
        <f>VLOOKUP(A254,'[1]Aggregated census'!$A$4:$H$471,8,FALSE)</f>
        <v>210394</v>
      </c>
      <c r="S254">
        <v>241968</v>
      </c>
      <c r="T254">
        <f>VLOOKUP(A254,'[1]Aggregated census'!$A$4:$L$471,12,FALSE)</f>
        <v>1704803</v>
      </c>
      <c r="U254" s="2">
        <f t="shared" si="17"/>
        <v>0</v>
      </c>
      <c r="V254" s="2">
        <f t="shared" si="17"/>
        <v>0</v>
      </c>
      <c r="W254" s="2">
        <f t="shared" si="17"/>
        <v>0</v>
      </c>
      <c r="X254" s="2">
        <f t="shared" si="16"/>
        <v>0</v>
      </c>
      <c r="Y254" s="2">
        <f t="shared" si="16"/>
        <v>0</v>
      </c>
      <c r="Z254" s="2">
        <f t="shared" si="16"/>
        <v>0</v>
      </c>
      <c r="AA254" s="2">
        <f t="shared" si="16"/>
        <v>0</v>
      </c>
      <c r="AB254" s="4">
        <f t="shared" si="14"/>
        <v>1.0042650267804007E-3</v>
      </c>
      <c r="AC254" s="3">
        <f t="shared" si="13"/>
        <v>1.4253846338843843E-4</v>
      </c>
    </row>
    <row r="255" spans="1:29" x14ac:dyDescent="0.2">
      <c r="A255" s="1" t="s">
        <v>267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10</v>
      </c>
      <c r="I255">
        <v>271</v>
      </c>
      <c r="J255">
        <v>0</v>
      </c>
      <c r="K255">
        <v>281</v>
      </c>
      <c r="L255">
        <f>VLOOKUP(A255,'[1]Aggregated census'!$A$4:$B$471,2,FALSE)</f>
        <v>195159</v>
      </c>
      <c r="M255">
        <f>VLOOKUP(A255,'[1]Aggregated census'!$A$4:$C$471,3,FALSE)</f>
        <v>355677</v>
      </c>
      <c r="N255">
        <f>VLOOKUP(A255,'[1]Aggregated census'!$A$4:$D$471,4,FALSE)</f>
        <v>327974</v>
      </c>
      <c r="O255">
        <f>VLOOKUP(A255,'[1]Aggregated census'!$A$4:$E$471,5,FALSE)</f>
        <v>376724</v>
      </c>
      <c r="P255">
        <f>VLOOKUP(A255,'[1]Aggregated census'!$A$4:$F$471,6,FALSE)</f>
        <v>370813</v>
      </c>
      <c r="Q255">
        <f>VLOOKUP(A255,'[1]Aggregated census'!$A$4:$G$471,7,FALSE)</f>
        <v>346272</v>
      </c>
      <c r="R255">
        <f>VLOOKUP(A255,'[1]Aggregated census'!$A$4:$H$471,8,FALSE)</f>
        <v>278049</v>
      </c>
      <c r="S255">
        <v>287536</v>
      </c>
      <c r="T255">
        <f>VLOOKUP(A255,'[1]Aggregated census'!$A$4:$L$471,12,FALSE)</f>
        <v>2534911</v>
      </c>
      <c r="U255" s="2">
        <f t="shared" si="17"/>
        <v>0</v>
      </c>
      <c r="V255" s="2">
        <f t="shared" si="17"/>
        <v>0</v>
      </c>
      <c r="W255" s="2">
        <f t="shared" si="17"/>
        <v>0</v>
      </c>
      <c r="X255" s="2">
        <f t="shared" si="16"/>
        <v>0</v>
      </c>
      <c r="Y255" s="2">
        <f t="shared" si="16"/>
        <v>0</v>
      </c>
      <c r="Z255" s="2">
        <f t="shared" si="16"/>
        <v>0</v>
      </c>
      <c r="AA255" s="4">
        <f t="shared" si="16"/>
        <v>3.5964883887372368E-5</v>
      </c>
      <c r="AB255" s="4">
        <f t="shared" si="14"/>
        <v>9.772689332813978E-4</v>
      </c>
      <c r="AC255" s="3">
        <f t="shared" si="13"/>
        <v>1.1085201807874122E-4</v>
      </c>
    </row>
    <row r="256" spans="1:29" x14ac:dyDescent="0.2">
      <c r="A256" s="1" t="s">
        <v>268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233</v>
      </c>
      <c r="J256">
        <v>0</v>
      </c>
      <c r="K256">
        <v>233</v>
      </c>
      <c r="L256">
        <f>VLOOKUP(A256,'[1]Aggregated census'!$A$4:$B$471,2,FALSE)</f>
        <v>188939</v>
      </c>
      <c r="M256">
        <f>VLOOKUP(A256,'[1]Aggregated census'!$A$4:$C$471,3,FALSE)</f>
        <v>358346</v>
      </c>
      <c r="N256">
        <f>VLOOKUP(A256,'[1]Aggregated census'!$A$4:$D$471,4,FALSE)</f>
        <v>352834</v>
      </c>
      <c r="O256">
        <f>VLOOKUP(A256,'[1]Aggregated census'!$A$4:$E$471,5,FALSE)</f>
        <v>380830</v>
      </c>
      <c r="P256">
        <f>VLOOKUP(A256,'[1]Aggregated census'!$A$4:$F$471,6,FALSE)</f>
        <v>385295</v>
      </c>
      <c r="Q256">
        <f>VLOOKUP(A256,'[1]Aggregated census'!$A$4:$G$471,7,FALSE)</f>
        <v>365176</v>
      </c>
      <c r="R256">
        <f>VLOOKUP(A256,'[1]Aggregated census'!$A$4:$H$471,8,FALSE)</f>
        <v>299854</v>
      </c>
      <c r="S256">
        <v>301764</v>
      </c>
      <c r="T256">
        <f>VLOOKUP(A256,'[1]Aggregated census'!$A$4:$L$471,12,FALSE)</f>
        <v>2633331</v>
      </c>
      <c r="U256" s="2">
        <f t="shared" si="17"/>
        <v>0</v>
      </c>
      <c r="V256" s="2">
        <f t="shared" si="17"/>
        <v>0</v>
      </c>
      <c r="W256" s="2">
        <f t="shared" si="17"/>
        <v>0</v>
      </c>
      <c r="X256" s="2">
        <f t="shared" si="16"/>
        <v>0</v>
      </c>
      <c r="Y256" s="2">
        <f t="shared" si="16"/>
        <v>0</v>
      </c>
      <c r="Z256" s="2">
        <f t="shared" si="16"/>
        <v>0</v>
      </c>
      <c r="AA256" s="2">
        <f t="shared" si="16"/>
        <v>0</v>
      </c>
      <c r="AB256" s="4">
        <f t="shared" si="14"/>
        <v>7.7212656247928845E-4</v>
      </c>
      <c r="AC256" s="3">
        <f t="shared" si="13"/>
        <v>8.8481091059194604E-5</v>
      </c>
    </row>
    <row r="257" spans="1:29" x14ac:dyDescent="0.2">
      <c r="A257" s="1" t="s">
        <v>269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240</v>
      </c>
      <c r="J257">
        <v>0</v>
      </c>
      <c r="K257">
        <v>240</v>
      </c>
      <c r="L257">
        <f>VLOOKUP(A257,'[1]Aggregated census'!$A$4:$B$471,2,FALSE)</f>
        <v>188931</v>
      </c>
      <c r="M257">
        <f>VLOOKUP(A257,'[1]Aggregated census'!$A$4:$C$471,3,FALSE)</f>
        <v>362010</v>
      </c>
      <c r="N257">
        <f>VLOOKUP(A257,'[1]Aggregated census'!$A$4:$D$471,4,FALSE)</f>
        <v>356879</v>
      </c>
      <c r="O257">
        <f>VLOOKUP(A257,'[1]Aggregated census'!$A$4:$E$471,5,FALSE)</f>
        <v>384725</v>
      </c>
      <c r="P257">
        <f>VLOOKUP(A257,'[1]Aggregated census'!$A$4:$F$471,6,FALSE)</f>
        <v>385532</v>
      </c>
      <c r="Q257">
        <f>VLOOKUP(A257,'[1]Aggregated census'!$A$4:$G$471,7,FALSE)</f>
        <v>369001</v>
      </c>
      <c r="R257">
        <f>VLOOKUP(A257,'[1]Aggregated census'!$A$4:$H$471,8,FALSE)</f>
        <v>307183</v>
      </c>
      <c r="S257">
        <v>314800</v>
      </c>
      <c r="T257">
        <f>VLOOKUP(A257,'[1]Aggregated census'!$A$4:$L$471,12,FALSE)</f>
        <v>2667322</v>
      </c>
      <c r="U257" s="2">
        <f t="shared" si="17"/>
        <v>0</v>
      </c>
      <c r="V257" s="2">
        <f t="shared" si="17"/>
        <v>0</v>
      </c>
      <c r="W257" s="2">
        <f t="shared" si="17"/>
        <v>0</v>
      </c>
      <c r="X257" s="2">
        <f t="shared" si="16"/>
        <v>0</v>
      </c>
      <c r="Y257" s="2">
        <f t="shared" si="16"/>
        <v>0</v>
      </c>
      <c r="Z257" s="2">
        <f t="shared" si="16"/>
        <v>0</v>
      </c>
      <c r="AA257" s="2">
        <f t="shared" si="16"/>
        <v>0</v>
      </c>
      <c r="AB257" s="4">
        <f t="shared" si="14"/>
        <v>7.6238881829733161E-4</v>
      </c>
      <c r="AC257" s="3">
        <f t="shared" si="13"/>
        <v>8.9977887934040215E-5</v>
      </c>
    </row>
    <row r="258" spans="1:29" x14ac:dyDescent="0.2">
      <c r="A258" s="1" t="s">
        <v>270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314</v>
      </c>
      <c r="J258">
        <v>0</v>
      </c>
      <c r="K258">
        <v>314</v>
      </c>
      <c r="L258">
        <f>VLOOKUP(A258,'[1]Aggregated census'!$A$4:$B$471,2,FALSE)</f>
        <v>184330</v>
      </c>
      <c r="M258">
        <f>VLOOKUP(A258,'[1]Aggregated census'!$A$4:$C$471,3,FALSE)</f>
        <v>360229</v>
      </c>
      <c r="N258">
        <f>VLOOKUP(A258,'[1]Aggregated census'!$A$4:$D$471,4,FALSE)</f>
        <v>355631</v>
      </c>
      <c r="O258">
        <f>VLOOKUP(A258,'[1]Aggregated census'!$A$4:$E$471,5,FALSE)</f>
        <v>382859</v>
      </c>
      <c r="P258">
        <f>VLOOKUP(A258,'[1]Aggregated census'!$A$4:$F$471,6,FALSE)</f>
        <v>379861</v>
      </c>
      <c r="Q258">
        <f>VLOOKUP(A258,'[1]Aggregated census'!$A$4:$G$471,7,FALSE)</f>
        <v>369204</v>
      </c>
      <c r="R258">
        <f>VLOOKUP(A258,'[1]Aggregated census'!$A$4:$H$471,8,FALSE)</f>
        <v>312947</v>
      </c>
      <c r="S258">
        <v>326415</v>
      </c>
      <c r="T258">
        <f>VLOOKUP(A258,'[1]Aggregated census'!$A$4:$L$471,12,FALSE)</f>
        <v>2669454</v>
      </c>
      <c r="U258" s="2">
        <f t="shared" si="17"/>
        <v>0</v>
      </c>
      <c r="V258" s="2">
        <f t="shared" si="17"/>
        <v>0</v>
      </c>
      <c r="W258" s="2">
        <f t="shared" si="17"/>
        <v>0</v>
      </c>
      <c r="X258" s="2">
        <f t="shared" si="16"/>
        <v>0</v>
      </c>
      <c r="Y258" s="2">
        <f t="shared" si="16"/>
        <v>0</v>
      </c>
      <c r="Z258" s="2">
        <f t="shared" si="16"/>
        <v>0</v>
      </c>
      <c r="AA258" s="2">
        <f t="shared" si="16"/>
        <v>0</v>
      </c>
      <c r="AB258" s="4">
        <f t="shared" si="14"/>
        <v>9.6196559594381389E-4</v>
      </c>
      <c r="AC258" s="3">
        <f t="shared" si="13"/>
        <v>1.1762705032564712E-4</v>
      </c>
    </row>
    <row r="259" spans="1:29" x14ac:dyDescent="0.2">
      <c r="A259" s="1" t="s">
        <v>271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23</v>
      </c>
      <c r="I259">
        <v>253</v>
      </c>
      <c r="J259">
        <v>0</v>
      </c>
      <c r="K259">
        <v>276</v>
      </c>
      <c r="L259">
        <f>VLOOKUP(A259,'[1]Aggregated census'!$A$4:$B$471,2,FALSE)</f>
        <v>182396</v>
      </c>
      <c r="M259">
        <f>VLOOKUP(A259,'[1]Aggregated census'!$A$4:$C$471,3,FALSE)</f>
        <v>366514</v>
      </c>
      <c r="N259">
        <f>VLOOKUP(A259,'[1]Aggregated census'!$A$4:$D$471,4,FALSE)</f>
        <v>360458</v>
      </c>
      <c r="O259">
        <f>VLOOKUP(A259,'[1]Aggregated census'!$A$4:$E$471,5,FALSE)</f>
        <v>390164</v>
      </c>
      <c r="P259">
        <f>VLOOKUP(A259,'[1]Aggregated census'!$A$4:$F$471,6,FALSE)</f>
        <v>381371</v>
      </c>
      <c r="Q259">
        <f>VLOOKUP(A259,'[1]Aggregated census'!$A$4:$G$471,7,FALSE)</f>
        <v>375228</v>
      </c>
      <c r="R259">
        <f>VLOOKUP(A259,'[1]Aggregated census'!$A$4:$H$471,8,FALSE)</f>
        <v>321996</v>
      </c>
      <c r="S259">
        <v>343785</v>
      </c>
      <c r="T259">
        <f>VLOOKUP(A259,'[1]Aggregated census'!$A$4:$L$471,12,FALSE)</f>
        <v>2724400</v>
      </c>
      <c r="U259" s="2">
        <f t="shared" si="17"/>
        <v>0</v>
      </c>
      <c r="V259" s="2">
        <f t="shared" si="17"/>
        <v>0</v>
      </c>
      <c r="W259" s="2">
        <f t="shared" si="17"/>
        <v>0</v>
      </c>
      <c r="X259" s="2">
        <f t="shared" si="16"/>
        <v>0</v>
      </c>
      <c r="Y259" s="2">
        <f t="shared" si="16"/>
        <v>0</v>
      </c>
      <c r="Z259" s="2">
        <f t="shared" si="16"/>
        <v>0</v>
      </c>
      <c r="AA259" s="4">
        <f t="shared" si="16"/>
        <v>7.142945875104038E-5</v>
      </c>
      <c r="AB259" s="4">
        <f t="shared" si="14"/>
        <v>8.028273484881539E-4</v>
      </c>
      <c r="AC259" s="3">
        <f t="shared" ref="AC259:AC322" si="18">K259/T259</f>
        <v>1.0130670973425342E-4</v>
      </c>
    </row>
    <row r="260" spans="1:29" x14ac:dyDescent="0.2">
      <c r="A260" s="1" t="s">
        <v>272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32</v>
      </c>
      <c r="I260">
        <v>488</v>
      </c>
      <c r="J260">
        <v>0</v>
      </c>
      <c r="K260">
        <v>520</v>
      </c>
      <c r="L260">
        <f>VLOOKUP(A260,'[1]Aggregated census'!$A$4:$B$471,2,FALSE)</f>
        <v>177726</v>
      </c>
      <c r="M260">
        <f>VLOOKUP(A260,'[1]Aggregated census'!$A$4:$C$471,3,FALSE)</f>
        <v>363941</v>
      </c>
      <c r="N260">
        <f>VLOOKUP(A260,'[1]Aggregated census'!$A$4:$D$471,4,FALSE)</f>
        <v>357624</v>
      </c>
      <c r="O260">
        <f>VLOOKUP(A260,'[1]Aggregated census'!$A$4:$E$471,5,FALSE)</f>
        <v>389781</v>
      </c>
      <c r="P260">
        <f>VLOOKUP(A260,'[1]Aggregated census'!$A$4:$F$471,6,FALSE)</f>
        <v>375168</v>
      </c>
      <c r="Q260">
        <f>VLOOKUP(A260,'[1]Aggregated census'!$A$4:$G$471,7,FALSE)</f>
        <v>370519</v>
      </c>
      <c r="R260">
        <f>VLOOKUP(A260,'[1]Aggregated census'!$A$4:$H$471,8,FALSE)</f>
        <v>322569</v>
      </c>
      <c r="S260">
        <v>352182</v>
      </c>
      <c r="T260">
        <f>VLOOKUP(A260,'[1]Aggregated census'!$A$4:$L$471,12,FALSE)</f>
        <v>2709917</v>
      </c>
      <c r="U260" s="2">
        <f t="shared" si="17"/>
        <v>0</v>
      </c>
      <c r="V260" s="2">
        <f t="shared" si="17"/>
        <v>0</v>
      </c>
      <c r="W260" s="2">
        <f t="shared" si="17"/>
        <v>0</v>
      </c>
      <c r="X260" s="2">
        <f t="shared" si="16"/>
        <v>0</v>
      </c>
      <c r="Y260" s="2">
        <f t="shared" si="16"/>
        <v>0</v>
      </c>
      <c r="Z260" s="2">
        <f t="shared" si="16"/>
        <v>0</v>
      </c>
      <c r="AA260" s="4">
        <f t="shared" si="16"/>
        <v>9.9203581249283099E-5</v>
      </c>
      <c r="AB260" s="4">
        <f t="shared" ref="AB260:AB323" si="19">K260/S260</f>
        <v>1.4765093048480615E-3</v>
      </c>
      <c r="AC260" s="3">
        <f t="shared" si="18"/>
        <v>1.91887795825481E-4</v>
      </c>
    </row>
    <row r="261" spans="1:29" x14ac:dyDescent="0.2">
      <c r="A261" s="1" t="s">
        <v>273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32</v>
      </c>
      <c r="I261">
        <v>422</v>
      </c>
      <c r="J261">
        <v>0</v>
      </c>
      <c r="K261">
        <v>454</v>
      </c>
      <c r="L261">
        <f>VLOOKUP(A261,'[1]Aggregated census'!$A$4:$B$471,2,FALSE)</f>
        <v>179626</v>
      </c>
      <c r="M261">
        <f>VLOOKUP(A261,'[1]Aggregated census'!$A$4:$C$471,3,FALSE)</f>
        <v>370924</v>
      </c>
      <c r="N261">
        <f>VLOOKUP(A261,'[1]Aggregated census'!$A$4:$D$471,4,FALSE)</f>
        <v>361102</v>
      </c>
      <c r="O261">
        <f>VLOOKUP(A261,'[1]Aggregated census'!$A$4:$E$471,5,FALSE)</f>
        <v>397511</v>
      </c>
      <c r="P261">
        <f>VLOOKUP(A261,'[1]Aggregated census'!$A$4:$F$471,6,FALSE)</f>
        <v>380804</v>
      </c>
      <c r="Q261">
        <f>VLOOKUP(A261,'[1]Aggregated census'!$A$4:$G$471,7,FALSE)</f>
        <v>378113</v>
      </c>
      <c r="R261">
        <f>VLOOKUP(A261,'[1]Aggregated census'!$A$4:$H$471,8,FALSE)</f>
        <v>335412</v>
      </c>
      <c r="S261">
        <v>378458</v>
      </c>
      <c r="T261">
        <f>VLOOKUP(A261,'[1]Aggregated census'!$A$4:$L$471,12,FALSE)</f>
        <v>2785450</v>
      </c>
      <c r="U261" s="2">
        <f t="shared" si="17"/>
        <v>0</v>
      </c>
      <c r="V261" s="2">
        <f t="shared" si="17"/>
        <v>0</v>
      </c>
      <c r="W261" s="2">
        <f t="shared" si="17"/>
        <v>0</v>
      </c>
      <c r="X261" s="2">
        <f t="shared" si="16"/>
        <v>0</v>
      </c>
      <c r="Y261" s="2">
        <f t="shared" si="16"/>
        <v>0</v>
      </c>
      <c r="Z261" s="2">
        <f t="shared" si="16"/>
        <v>0</v>
      </c>
      <c r="AA261" s="4">
        <f t="shared" si="16"/>
        <v>9.5405054082740035E-5</v>
      </c>
      <c r="AB261" s="4">
        <f t="shared" si="19"/>
        <v>1.19960471175137E-3</v>
      </c>
      <c r="AC261" s="3">
        <f t="shared" si="18"/>
        <v>1.629898221113285E-4</v>
      </c>
    </row>
    <row r="262" spans="1:29" x14ac:dyDescent="0.2">
      <c r="A262" s="1" t="s">
        <v>274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12</v>
      </c>
      <c r="H262">
        <v>35</v>
      </c>
      <c r="I262">
        <v>327</v>
      </c>
      <c r="J262">
        <v>0</v>
      </c>
      <c r="K262">
        <v>374</v>
      </c>
      <c r="L262">
        <f>VLOOKUP(A262,'[1]Aggregated census'!$A$4:$B$471,2,FALSE)</f>
        <v>178088</v>
      </c>
      <c r="M262">
        <f>VLOOKUP(A262,'[1]Aggregated census'!$A$4:$C$471,3,FALSE)</f>
        <v>369658</v>
      </c>
      <c r="N262">
        <f>VLOOKUP(A262,'[1]Aggregated census'!$A$4:$D$471,4,FALSE)</f>
        <v>359585</v>
      </c>
      <c r="O262">
        <f>VLOOKUP(A262,'[1]Aggregated census'!$A$4:$E$471,5,FALSE)</f>
        <v>404298</v>
      </c>
      <c r="P262">
        <f>VLOOKUP(A262,'[1]Aggregated census'!$A$4:$F$471,6,FALSE)</f>
        <v>381002</v>
      </c>
      <c r="Q262">
        <f>VLOOKUP(A262,'[1]Aggregated census'!$A$4:$G$471,7,FALSE)</f>
        <v>381828</v>
      </c>
      <c r="R262">
        <f>VLOOKUP(A262,'[1]Aggregated census'!$A$4:$H$471,8,FALSE)</f>
        <v>342588</v>
      </c>
      <c r="S262">
        <v>401913</v>
      </c>
      <c r="T262">
        <f>VLOOKUP(A262,'[1]Aggregated census'!$A$4:$L$471,12,FALSE)</f>
        <v>2821018</v>
      </c>
      <c r="U262" s="2">
        <f t="shared" si="17"/>
        <v>0</v>
      </c>
      <c r="V262" s="2">
        <f t="shared" si="17"/>
        <v>0</v>
      </c>
      <c r="W262" s="2">
        <f t="shared" si="17"/>
        <v>0</v>
      </c>
      <c r="X262" s="2">
        <f t="shared" si="16"/>
        <v>0</v>
      </c>
      <c r="Y262" s="2">
        <f t="shared" si="16"/>
        <v>0</v>
      </c>
      <c r="Z262" s="3">
        <f t="shared" si="16"/>
        <v>3.1427763286086926E-5</v>
      </c>
      <c r="AA262" s="4">
        <f t="shared" si="16"/>
        <v>1.0216353170572233E-4</v>
      </c>
      <c r="AB262" s="4">
        <f t="shared" si="19"/>
        <v>9.3054964631649134E-4</v>
      </c>
      <c r="AC262" s="3">
        <f t="shared" si="18"/>
        <v>1.325762543876005E-4</v>
      </c>
    </row>
    <row r="263" spans="1:29" x14ac:dyDescent="0.2">
      <c r="A263" s="1" t="s">
        <v>275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49</v>
      </c>
      <c r="I263">
        <v>408</v>
      </c>
      <c r="J263">
        <v>0</v>
      </c>
      <c r="K263">
        <v>457</v>
      </c>
      <c r="L263">
        <f>VLOOKUP(A263,'[1]Aggregated census'!$A$4:$B$471,2,FALSE)</f>
        <v>176560</v>
      </c>
      <c r="M263">
        <f>VLOOKUP(A263,'[1]Aggregated census'!$A$4:$C$471,3,FALSE)</f>
        <v>366446</v>
      </c>
      <c r="N263">
        <f>VLOOKUP(A263,'[1]Aggregated census'!$A$4:$D$471,4,FALSE)</f>
        <v>352570</v>
      </c>
      <c r="O263">
        <f>VLOOKUP(A263,'[1]Aggregated census'!$A$4:$E$471,5,FALSE)</f>
        <v>408382</v>
      </c>
      <c r="P263">
        <f>VLOOKUP(A263,'[1]Aggregated census'!$A$4:$F$471,6,FALSE)</f>
        <v>378515</v>
      </c>
      <c r="Q263">
        <f>VLOOKUP(A263,'[1]Aggregated census'!$A$4:$G$471,7,FALSE)</f>
        <v>378145</v>
      </c>
      <c r="R263">
        <f>VLOOKUP(A263,'[1]Aggregated census'!$A$4:$H$471,8,FALSE)</f>
        <v>344650</v>
      </c>
      <c r="S263">
        <v>412698</v>
      </c>
      <c r="T263">
        <f>VLOOKUP(A263,'[1]Aggregated census'!$A$4:$L$471,12,FALSE)</f>
        <v>2817966</v>
      </c>
      <c r="U263" s="2">
        <f t="shared" si="17"/>
        <v>0</v>
      </c>
      <c r="V263" s="2">
        <f t="shared" si="17"/>
        <v>0</v>
      </c>
      <c r="W263" s="2">
        <f t="shared" si="17"/>
        <v>0</v>
      </c>
      <c r="X263" s="2">
        <f t="shared" si="16"/>
        <v>0</v>
      </c>
      <c r="Y263" s="2">
        <f t="shared" si="16"/>
        <v>0</v>
      </c>
      <c r="Z263" s="2">
        <f t="shared" si="16"/>
        <v>0</v>
      </c>
      <c r="AA263" s="4">
        <f t="shared" si="16"/>
        <v>1.4217321920789207E-4</v>
      </c>
      <c r="AB263" s="4">
        <f t="shared" si="19"/>
        <v>1.107347261193415E-3</v>
      </c>
      <c r="AC263" s="3">
        <f t="shared" si="18"/>
        <v>1.621737096898969E-4</v>
      </c>
    </row>
    <row r="264" spans="1:29" x14ac:dyDescent="0.2">
      <c r="A264" s="1" t="s">
        <v>276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49</v>
      </c>
      <c r="J264">
        <v>0</v>
      </c>
      <c r="K264">
        <v>49</v>
      </c>
      <c r="L264">
        <f>VLOOKUP(A264,'[1]Aggregated census'!$A$4:$B$471,2,FALSE)</f>
        <v>75863</v>
      </c>
      <c r="M264">
        <f>VLOOKUP(A264,'[1]Aggregated census'!$A$4:$C$471,3,FALSE)</f>
        <v>165636</v>
      </c>
      <c r="N264">
        <f>VLOOKUP(A264,'[1]Aggregated census'!$A$4:$D$471,4,FALSE)</f>
        <v>184753</v>
      </c>
      <c r="O264">
        <f>VLOOKUP(A264,'[1]Aggregated census'!$A$4:$E$471,5,FALSE)</f>
        <v>148507</v>
      </c>
      <c r="P264">
        <f>VLOOKUP(A264,'[1]Aggregated census'!$A$4:$F$471,6,FALSE)</f>
        <v>197502</v>
      </c>
      <c r="Q264">
        <f>VLOOKUP(A264,'[1]Aggregated census'!$A$4:$G$471,7,FALSE)</f>
        <v>217264</v>
      </c>
      <c r="R264">
        <f>VLOOKUP(A264,'[1]Aggregated census'!$A$4:$H$471,8,FALSE)</f>
        <v>157432</v>
      </c>
      <c r="S264">
        <v>169181</v>
      </c>
      <c r="T264">
        <f>VLOOKUP(A264,'[1]Aggregated census'!$A$4:$L$471,12,FALSE)</f>
        <v>1315419</v>
      </c>
      <c r="U264" s="2">
        <f t="shared" si="17"/>
        <v>0</v>
      </c>
      <c r="V264" s="2">
        <f t="shared" si="17"/>
        <v>0</v>
      </c>
      <c r="W264" s="2">
        <f t="shared" si="17"/>
        <v>0</v>
      </c>
      <c r="X264" s="2">
        <f t="shared" si="16"/>
        <v>0</v>
      </c>
      <c r="Y264" s="2">
        <f t="shared" si="16"/>
        <v>0</v>
      </c>
      <c r="Z264" s="2">
        <f t="shared" si="16"/>
        <v>0</v>
      </c>
      <c r="AA264" s="2">
        <f t="shared" si="16"/>
        <v>0</v>
      </c>
      <c r="AB264" s="4">
        <f t="shared" si="19"/>
        <v>2.8963063228140278E-4</v>
      </c>
      <c r="AC264" s="3">
        <f t="shared" si="18"/>
        <v>3.7250488247470961E-5</v>
      </c>
    </row>
    <row r="265" spans="1:29" x14ac:dyDescent="0.2">
      <c r="A265" s="1" t="s">
        <v>277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63</v>
      </c>
      <c r="J265">
        <v>0</v>
      </c>
      <c r="K265">
        <v>63</v>
      </c>
      <c r="L265">
        <f>VLOOKUP(A265,'[1]Aggregated census'!$A$4:$B$471,2,FALSE)</f>
        <v>72299</v>
      </c>
      <c r="M265">
        <f>VLOOKUP(A265,'[1]Aggregated census'!$A$4:$C$471,3,FALSE)</f>
        <v>166229</v>
      </c>
      <c r="N265">
        <f>VLOOKUP(A265,'[1]Aggregated census'!$A$4:$D$471,4,FALSE)</f>
        <v>179680</v>
      </c>
      <c r="O265">
        <f>VLOOKUP(A265,'[1]Aggregated census'!$A$4:$E$471,5,FALSE)</f>
        <v>144227</v>
      </c>
      <c r="P265">
        <f>VLOOKUP(A265,'[1]Aggregated census'!$A$4:$F$471,6,FALSE)</f>
        <v>192147</v>
      </c>
      <c r="Q265">
        <f>VLOOKUP(A265,'[1]Aggregated census'!$A$4:$G$471,7,FALSE)</f>
        <v>221676</v>
      </c>
      <c r="R265">
        <f>VLOOKUP(A265,'[1]Aggregated census'!$A$4:$H$471,8,FALSE)</f>
        <v>166818</v>
      </c>
      <c r="S265">
        <v>170321</v>
      </c>
      <c r="T265">
        <f>VLOOKUP(A265,'[1]Aggregated census'!$A$4:$L$471,12,FALSE)</f>
        <v>1313939</v>
      </c>
      <c r="U265" s="2">
        <f t="shared" si="17"/>
        <v>0</v>
      </c>
      <c r="V265" s="2">
        <f t="shared" si="17"/>
        <v>0</v>
      </c>
      <c r="W265" s="2">
        <f t="shared" si="17"/>
        <v>0</v>
      </c>
      <c r="X265" s="2">
        <f t="shared" si="16"/>
        <v>0</v>
      </c>
      <c r="Y265" s="2">
        <f t="shared" si="16"/>
        <v>0</v>
      </c>
      <c r="Z265" s="2">
        <f t="shared" si="16"/>
        <v>0</v>
      </c>
      <c r="AA265" s="2">
        <f t="shared" si="16"/>
        <v>0</v>
      </c>
      <c r="AB265" s="4">
        <f t="shared" si="19"/>
        <v>3.6988979632576134E-4</v>
      </c>
      <c r="AC265" s="3">
        <f t="shared" si="18"/>
        <v>4.7947431349552756E-5</v>
      </c>
    </row>
    <row r="266" spans="1:29" x14ac:dyDescent="0.2">
      <c r="A266" s="1" t="s">
        <v>278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113</v>
      </c>
      <c r="J266">
        <v>0</v>
      </c>
      <c r="K266">
        <v>113</v>
      </c>
      <c r="L266">
        <f>VLOOKUP(A266,'[1]Aggregated census'!$A$4:$B$471,2,FALSE)</f>
        <v>69429</v>
      </c>
      <c r="M266">
        <f>VLOOKUP(A266,'[1]Aggregated census'!$A$4:$C$471,3,FALSE)</f>
        <v>159134</v>
      </c>
      <c r="N266">
        <f>VLOOKUP(A266,'[1]Aggregated census'!$A$4:$D$471,4,FALSE)</f>
        <v>169481</v>
      </c>
      <c r="O266">
        <f>VLOOKUP(A266,'[1]Aggregated census'!$A$4:$E$471,5,FALSE)</f>
        <v>139287</v>
      </c>
      <c r="P266">
        <f>VLOOKUP(A266,'[1]Aggregated census'!$A$4:$F$471,6,FALSE)</f>
        <v>178597</v>
      </c>
      <c r="Q266">
        <f>VLOOKUP(A266,'[1]Aggregated census'!$A$4:$G$471,7,FALSE)</f>
        <v>212655</v>
      </c>
      <c r="R266">
        <f>VLOOKUP(A266,'[1]Aggregated census'!$A$4:$H$471,8,FALSE)</f>
        <v>162788</v>
      </c>
      <c r="S266">
        <v>164747</v>
      </c>
      <c r="T266">
        <f>VLOOKUP(A266,'[1]Aggregated census'!$A$4:$L$471,12,FALSE)</f>
        <v>1255618</v>
      </c>
      <c r="U266" s="2">
        <f t="shared" si="17"/>
        <v>0</v>
      </c>
      <c r="V266" s="2">
        <f t="shared" si="17"/>
        <v>0</v>
      </c>
      <c r="W266" s="2">
        <f t="shared" si="17"/>
        <v>0</v>
      </c>
      <c r="X266" s="2">
        <f t="shared" si="16"/>
        <v>0</v>
      </c>
      <c r="Y266" s="2">
        <f t="shared" si="16"/>
        <v>0</v>
      </c>
      <c r="Z266" s="2">
        <f t="shared" si="16"/>
        <v>0</v>
      </c>
      <c r="AA266" s="2">
        <f t="shared" si="16"/>
        <v>0</v>
      </c>
      <c r="AB266" s="4">
        <f t="shared" si="19"/>
        <v>6.8590019848616362E-4</v>
      </c>
      <c r="AC266" s="3">
        <f t="shared" si="18"/>
        <v>8.9995524116411195E-5</v>
      </c>
    </row>
    <row r="267" spans="1:29" x14ac:dyDescent="0.2">
      <c r="A267" s="1" t="s">
        <v>279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98</v>
      </c>
      <c r="J267">
        <v>0</v>
      </c>
      <c r="K267">
        <v>98</v>
      </c>
      <c r="L267">
        <f>VLOOKUP(A267,'[1]Aggregated census'!$A$4:$B$471,2,FALSE)</f>
        <v>69384</v>
      </c>
      <c r="M267">
        <f>VLOOKUP(A267,'[1]Aggregated census'!$A$4:$C$471,3,FALSE)</f>
        <v>161671</v>
      </c>
      <c r="N267">
        <f>VLOOKUP(A267,'[1]Aggregated census'!$A$4:$D$471,4,FALSE)</f>
        <v>178786</v>
      </c>
      <c r="O267">
        <f>VLOOKUP(A267,'[1]Aggregated census'!$A$4:$E$471,5,FALSE)</f>
        <v>145687</v>
      </c>
      <c r="P267">
        <f>VLOOKUP(A267,'[1]Aggregated census'!$A$4:$F$471,6,FALSE)</f>
        <v>179322</v>
      </c>
      <c r="Q267">
        <f>VLOOKUP(A267,'[1]Aggregated census'!$A$4:$G$471,7,FALSE)</f>
        <v>223223</v>
      </c>
      <c r="R267">
        <f>VLOOKUP(A267,'[1]Aggregated census'!$A$4:$H$471,8,FALSE)</f>
        <v>179231</v>
      </c>
      <c r="S267">
        <v>181158</v>
      </c>
      <c r="T267">
        <f>VLOOKUP(A267,'[1]Aggregated census'!$A$4:$L$471,12,FALSE)</f>
        <v>1317474</v>
      </c>
      <c r="U267" s="2">
        <f t="shared" si="17"/>
        <v>0</v>
      </c>
      <c r="V267" s="2">
        <f t="shared" si="17"/>
        <v>0</v>
      </c>
      <c r="W267" s="2">
        <f t="shared" si="17"/>
        <v>0</v>
      </c>
      <c r="X267" s="2">
        <f t="shared" si="16"/>
        <v>0</v>
      </c>
      <c r="Y267" s="2">
        <f t="shared" si="16"/>
        <v>0</v>
      </c>
      <c r="Z267" s="2">
        <f t="shared" si="16"/>
        <v>0</v>
      </c>
      <c r="AA267" s="2">
        <f t="shared" si="16"/>
        <v>0</v>
      </c>
      <c r="AB267" s="4">
        <f t="shared" si="19"/>
        <v>5.4096424115965074E-4</v>
      </c>
      <c r="AC267" s="3">
        <f t="shared" si="18"/>
        <v>7.4384769642512873E-5</v>
      </c>
    </row>
    <row r="268" spans="1:29" x14ac:dyDescent="0.2">
      <c r="A268" s="1" t="s">
        <v>280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80</v>
      </c>
      <c r="J268">
        <v>0</v>
      </c>
      <c r="K268">
        <v>80</v>
      </c>
      <c r="L268">
        <f>VLOOKUP(A268,'[1]Aggregated census'!$A$4:$B$471,2,FALSE)</f>
        <v>68047</v>
      </c>
      <c r="M268">
        <f>VLOOKUP(A268,'[1]Aggregated census'!$A$4:$C$471,3,FALSE)</f>
        <v>159089</v>
      </c>
      <c r="N268">
        <f>VLOOKUP(A268,'[1]Aggregated census'!$A$4:$D$471,4,FALSE)</f>
        <v>178922</v>
      </c>
      <c r="O268">
        <f>VLOOKUP(A268,'[1]Aggregated census'!$A$4:$E$471,5,FALSE)</f>
        <v>147078</v>
      </c>
      <c r="P268">
        <f>VLOOKUP(A268,'[1]Aggregated census'!$A$4:$F$471,6,FALSE)</f>
        <v>172301</v>
      </c>
      <c r="Q268">
        <f>VLOOKUP(A268,'[1]Aggregated census'!$A$4:$G$471,7,FALSE)</f>
        <v>221963</v>
      </c>
      <c r="R268">
        <f>VLOOKUP(A268,'[1]Aggregated census'!$A$4:$H$471,8,FALSE)</f>
        <v>184647</v>
      </c>
      <c r="S268">
        <v>186856</v>
      </c>
      <c r="T268">
        <f>VLOOKUP(A268,'[1]Aggregated census'!$A$4:$L$471,12,FALSE)</f>
        <v>1319171</v>
      </c>
      <c r="U268" s="2">
        <f t="shared" si="17"/>
        <v>0</v>
      </c>
      <c r="V268" s="2">
        <f t="shared" si="17"/>
        <v>0</v>
      </c>
      <c r="W268" s="2">
        <f t="shared" si="17"/>
        <v>0</v>
      </c>
      <c r="X268" s="2">
        <f t="shared" si="16"/>
        <v>0</v>
      </c>
      <c r="Y268" s="2">
        <f t="shared" si="16"/>
        <v>0</v>
      </c>
      <c r="Z268" s="2">
        <f t="shared" si="16"/>
        <v>0</v>
      </c>
      <c r="AA268" s="2">
        <f t="shared" si="16"/>
        <v>0</v>
      </c>
      <c r="AB268" s="4">
        <f t="shared" si="19"/>
        <v>4.2813717515091833E-4</v>
      </c>
      <c r="AC268" s="3">
        <f t="shared" si="18"/>
        <v>6.0644146968057967E-5</v>
      </c>
    </row>
    <row r="269" spans="1:29" x14ac:dyDescent="0.2">
      <c r="A269" s="1" t="s">
        <v>281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59</v>
      </c>
      <c r="J269">
        <v>0</v>
      </c>
      <c r="K269">
        <v>59</v>
      </c>
      <c r="L269">
        <f>VLOOKUP(A269,'[1]Aggregated census'!$A$4:$B$471,2,FALSE)</f>
        <v>64620</v>
      </c>
      <c r="M269">
        <f>VLOOKUP(A269,'[1]Aggregated census'!$A$4:$C$471,3,FALSE)</f>
        <v>151332</v>
      </c>
      <c r="N269">
        <f>VLOOKUP(A269,'[1]Aggregated census'!$A$4:$D$471,4,FALSE)</f>
        <v>174619</v>
      </c>
      <c r="O269">
        <f>VLOOKUP(A269,'[1]Aggregated census'!$A$4:$E$471,5,FALSE)</f>
        <v>144658</v>
      </c>
      <c r="P269">
        <f>VLOOKUP(A269,'[1]Aggregated census'!$A$4:$F$471,6,FALSE)</f>
        <v>162287</v>
      </c>
      <c r="Q269">
        <f>VLOOKUP(A269,'[1]Aggregated census'!$A$4:$G$471,7,FALSE)</f>
        <v>211506</v>
      </c>
      <c r="R269">
        <f>VLOOKUP(A269,'[1]Aggregated census'!$A$4:$H$471,8,FALSE)</f>
        <v>182791</v>
      </c>
      <c r="S269">
        <v>186226</v>
      </c>
      <c r="T269">
        <f>VLOOKUP(A269,'[1]Aggregated census'!$A$4:$L$471,12,FALSE)</f>
        <v>1277778</v>
      </c>
      <c r="U269" s="2">
        <f t="shared" si="17"/>
        <v>0</v>
      </c>
      <c r="V269" s="2">
        <f t="shared" si="17"/>
        <v>0</v>
      </c>
      <c r="W269" s="2">
        <f t="shared" si="17"/>
        <v>0</v>
      </c>
      <c r="X269" s="2">
        <f t="shared" si="16"/>
        <v>0</v>
      </c>
      <c r="Y269" s="2">
        <f t="shared" si="16"/>
        <v>0</v>
      </c>
      <c r="Z269" s="2">
        <f t="shared" si="16"/>
        <v>0</v>
      </c>
      <c r="AA269" s="2">
        <f t="shared" si="16"/>
        <v>0</v>
      </c>
      <c r="AB269" s="4">
        <f t="shared" si="19"/>
        <v>3.1681934853350233E-4</v>
      </c>
      <c r="AC269" s="3">
        <f t="shared" si="18"/>
        <v>4.6173905013233909E-5</v>
      </c>
    </row>
    <row r="270" spans="1:29" x14ac:dyDescent="0.2">
      <c r="A270" s="1" t="s">
        <v>282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140</v>
      </c>
      <c r="J270">
        <v>0</v>
      </c>
      <c r="K270">
        <v>140</v>
      </c>
      <c r="L270">
        <f>VLOOKUP(A270,'[1]Aggregated census'!$A$4:$B$471,2,FALSE)</f>
        <v>62585</v>
      </c>
      <c r="M270">
        <f>VLOOKUP(A270,'[1]Aggregated census'!$A$4:$C$471,3,FALSE)</f>
        <v>146656</v>
      </c>
      <c r="N270">
        <f>VLOOKUP(A270,'[1]Aggregated census'!$A$4:$D$471,4,FALSE)</f>
        <v>171238</v>
      </c>
      <c r="O270">
        <f>VLOOKUP(A270,'[1]Aggregated census'!$A$4:$E$471,5,FALSE)</f>
        <v>144131</v>
      </c>
      <c r="P270">
        <f>VLOOKUP(A270,'[1]Aggregated census'!$A$4:$F$471,6,FALSE)</f>
        <v>154145</v>
      </c>
      <c r="Q270">
        <f>VLOOKUP(A270,'[1]Aggregated census'!$A$4:$G$471,7,FALSE)</f>
        <v>201831</v>
      </c>
      <c r="R270">
        <f>VLOOKUP(A270,'[1]Aggregated census'!$A$4:$H$471,8,FALSE)</f>
        <v>180084</v>
      </c>
      <c r="S270">
        <v>184195</v>
      </c>
      <c r="T270">
        <f>VLOOKUP(A270,'[1]Aggregated census'!$A$4:$L$471,12,FALSE)</f>
        <v>1244818</v>
      </c>
      <c r="U270" s="2">
        <f t="shared" si="17"/>
        <v>0</v>
      </c>
      <c r="V270" s="2">
        <f t="shared" si="17"/>
        <v>0</v>
      </c>
      <c r="W270" s="2">
        <f t="shared" si="17"/>
        <v>0</v>
      </c>
      <c r="X270" s="2">
        <f t="shared" si="16"/>
        <v>0</v>
      </c>
      <c r="Y270" s="2">
        <f t="shared" si="16"/>
        <v>0</v>
      </c>
      <c r="Z270" s="2">
        <f t="shared" si="16"/>
        <v>0</v>
      </c>
      <c r="AA270" s="2">
        <f t="shared" si="16"/>
        <v>0</v>
      </c>
      <c r="AB270" s="4">
        <f t="shared" si="19"/>
        <v>7.6006406254241425E-4</v>
      </c>
      <c r="AC270" s="3">
        <f t="shared" si="18"/>
        <v>1.1246624004472943E-4</v>
      </c>
    </row>
    <row r="271" spans="1:29" x14ac:dyDescent="0.2">
      <c r="A271" s="1" t="s">
        <v>283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45</v>
      </c>
      <c r="J271">
        <v>0</v>
      </c>
      <c r="K271">
        <v>45</v>
      </c>
      <c r="L271">
        <f>VLOOKUP(A271,'[1]Aggregated census'!$A$4:$B$471,2,FALSE)</f>
        <v>64869</v>
      </c>
      <c r="M271">
        <f>VLOOKUP(A271,'[1]Aggregated census'!$A$4:$C$471,3,FALSE)</f>
        <v>151533</v>
      </c>
      <c r="N271">
        <f>VLOOKUP(A271,'[1]Aggregated census'!$A$4:$D$471,4,FALSE)</f>
        <v>178852</v>
      </c>
      <c r="O271">
        <f>VLOOKUP(A271,'[1]Aggregated census'!$A$4:$E$471,5,FALSE)</f>
        <v>154724</v>
      </c>
      <c r="P271">
        <f>VLOOKUP(A271,'[1]Aggregated census'!$A$4:$F$471,6,FALSE)</f>
        <v>158884</v>
      </c>
      <c r="Q271">
        <f>VLOOKUP(A271,'[1]Aggregated census'!$A$4:$G$471,7,FALSE)</f>
        <v>209898</v>
      </c>
      <c r="R271">
        <f>VLOOKUP(A271,'[1]Aggregated census'!$A$4:$H$471,8,FALSE)</f>
        <v>197882</v>
      </c>
      <c r="S271">
        <v>210513</v>
      </c>
      <c r="T271">
        <f>VLOOKUP(A271,'[1]Aggregated census'!$A$4:$L$471,12,FALSE)</f>
        <v>1327503</v>
      </c>
      <c r="U271" s="2">
        <f t="shared" si="17"/>
        <v>0</v>
      </c>
      <c r="V271" s="2">
        <f t="shared" si="17"/>
        <v>0</v>
      </c>
      <c r="W271" s="2">
        <f t="shared" si="17"/>
        <v>0</v>
      </c>
      <c r="X271" s="2">
        <f t="shared" si="16"/>
        <v>0</v>
      </c>
      <c r="Y271" s="2">
        <f t="shared" si="16"/>
        <v>0</v>
      </c>
      <c r="Z271" s="2">
        <f t="shared" si="16"/>
        <v>0</v>
      </c>
      <c r="AA271" s="2">
        <f t="shared" si="16"/>
        <v>0</v>
      </c>
      <c r="AB271" s="4">
        <f t="shared" si="19"/>
        <v>2.1376352054267432E-4</v>
      </c>
      <c r="AC271" s="3">
        <f t="shared" si="18"/>
        <v>3.3898228478579711E-5</v>
      </c>
    </row>
    <row r="272" spans="1:29" x14ac:dyDescent="0.2">
      <c r="A272" s="1" t="s">
        <v>284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98</v>
      </c>
      <c r="J272">
        <v>0</v>
      </c>
      <c r="K272">
        <v>98</v>
      </c>
      <c r="L272">
        <f>VLOOKUP(A272,'[1]Aggregated census'!$A$4:$B$471,2,FALSE)</f>
        <v>64233</v>
      </c>
      <c r="M272">
        <f>VLOOKUP(A272,'[1]Aggregated census'!$A$4:$C$471,3,FALSE)</f>
        <v>149568</v>
      </c>
      <c r="N272">
        <f>VLOOKUP(A272,'[1]Aggregated census'!$A$4:$D$471,4,FALSE)</f>
        <v>178576</v>
      </c>
      <c r="O272">
        <f>VLOOKUP(A272,'[1]Aggregated census'!$A$4:$E$471,5,FALSE)</f>
        <v>156374</v>
      </c>
      <c r="P272">
        <f>VLOOKUP(A272,'[1]Aggregated census'!$A$4:$F$471,6,FALSE)</f>
        <v>156530</v>
      </c>
      <c r="Q272">
        <f>VLOOKUP(A272,'[1]Aggregated census'!$A$4:$G$471,7,FALSE)</f>
        <v>205335</v>
      </c>
      <c r="R272">
        <f>VLOOKUP(A272,'[1]Aggregated census'!$A$4:$H$471,8,FALSE)</f>
        <v>201939</v>
      </c>
      <c r="S272">
        <v>219293</v>
      </c>
      <c r="T272">
        <f>VLOOKUP(A272,'[1]Aggregated census'!$A$4:$L$471,12,FALSE)</f>
        <v>1331848</v>
      </c>
      <c r="U272" s="2">
        <f t="shared" si="17"/>
        <v>0</v>
      </c>
      <c r="V272" s="2">
        <f t="shared" si="17"/>
        <v>0</v>
      </c>
      <c r="W272" s="2">
        <f t="shared" si="17"/>
        <v>0</v>
      </c>
      <c r="X272" s="2">
        <f t="shared" si="16"/>
        <v>0</v>
      </c>
      <c r="Y272" s="2">
        <f t="shared" si="16"/>
        <v>0</v>
      </c>
      <c r="Z272" s="2">
        <f t="shared" si="16"/>
        <v>0</v>
      </c>
      <c r="AA272" s="2">
        <f t="shared" si="16"/>
        <v>0</v>
      </c>
      <c r="AB272" s="4">
        <f t="shared" si="19"/>
        <v>4.4689068962529586E-4</v>
      </c>
      <c r="AC272" s="3">
        <f t="shared" si="18"/>
        <v>7.3581970314930833E-5</v>
      </c>
    </row>
    <row r="273" spans="1:29" x14ac:dyDescent="0.2">
      <c r="A273" s="1" t="s">
        <v>285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11</v>
      </c>
      <c r="H273">
        <v>58</v>
      </c>
      <c r="I273">
        <v>1074</v>
      </c>
      <c r="J273">
        <v>0</v>
      </c>
      <c r="K273">
        <v>1143</v>
      </c>
      <c r="L273">
        <f>VLOOKUP(A273,'[1]Aggregated census'!$A$4:$B$471,2,FALSE)</f>
        <v>561480</v>
      </c>
      <c r="M273">
        <f>VLOOKUP(A273,'[1]Aggregated census'!$A$4:$C$471,3,FALSE)</f>
        <v>1146088</v>
      </c>
      <c r="N273">
        <f>VLOOKUP(A273,'[1]Aggregated census'!$A$4:$D$471,4,FALSE)</f>
        <v>1100045</v>
      </c>
      <c r="O273">
        <f>VLOOKUP(A273,'[1]Aggregated census'!$A$4:$E$471,5,FALSE)</f>
        <v>1103868</v>
      </c>
      <c r="P273">
        <f>VLOOKUP(A273,'[1]Aggregated census'!$A$4:$F$471,6,FALSE)</f>
        <v>1315712</v>
      </c>
      <c r="Q273">
        <f>VLOOKUP(A273,'[1]Aggregated census'!$A$4:$G$471,7,FALSE)</f>
        <v>1329101</v>
      </c>
      <c r="R273">
        <f>VLOOKUP(A273,'[1]Aggregated census'!$A$4:$H$471,8,FALSE)</f>
        <v>953247</v>
      </c>
      <c r="S273">
        <v>1141424</v>
      </c>
      <c r="T273">
        <f>VLOOKUP(A273,'[1]Aggregated census'!$A$4:$L$471,12,FALSE)</f>
        <v>8650548</v>
      </c>
      <c r="U273" s="2">
        <f t="shared" si="17"/>
        <v>0</v>
      </c>
      <c r="V273" s="2">
        <f t="shared" si="17"/>
        <v>0</v>
      </c>
      <c r="W273" s="2">
        <f t="shared" si="17"/>
        <v>0</v>
      </c>
      <c r="X273" s="2">
        <f t="shared" si="16"/>
        <v>0</v>
      </c>
      <c r="Y273" s="2">
        <f t="shared" si="16"/>
        <v>0</v>
      </c>
      <c r="Z273" s="3">
        <f t="shared" si="16"/>
        <v>8.2762709530727905E-6</v>
      </c>
      <c r="AA273" s="4">
        <f t="shared" si="16"/>
        <v>6.084467089851843E-5</v>
      </c>
      <c r="AB273" s="4">
        <f t="shared" si="19"/>
        <v>1.0013807314372223E-3</v>
      </c>
      <c r="AC273" s="3">
        <f t="shared" si="18"/>
        <v>1.3213035752185874E-4</v>
      </c>
    </row>
    <row r="274" spans="1:29" x14ac:dyDescent="0.2">
      <c r="A274" s="1" t="s">
        <v>286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31</v>
      </c>
      <c r="I274">
        <v>924</v>
      </c>
      <c r="J274">
        <v>0</v>
      </c>
      <c r="K274">
        <v>955</v>
      </c>
      <c r="L274">
        <f>VLOOKUP(A274,'[1]Aggregated census'!$A$4:$B$471,2,FALSE)</f>
        <v>547056</v>
      </c>
      <c r="M274">
        <f>VLOOKUP(A274,'[1]Aggregated census'!$A$4:$C$471,3,FALSE)</f>
        <v>1156225</v>
      </c>
      <c r="N274">
        <f>VLOOKUP(A274,'[1]Aggregated census'!$A$4:$D$471,4,FALSE)</f>
        <v>1127538</v>
      </c>
      <c r="O274">
        <f>VLOOKUP(A274,'[1]Aggregated census'!$A$4:$E$471,5,FALSE)</f>
        <v>1096904</v>
      </c>
      <c r="P274">
        <f>VLOOKUP(A274,'[1]Aggregated census'!$A$4:$F$471,6,FALSE)</f>
        <v>1294288</v>
      </c>
      <c r="Q274">
        <f>VLOOKUP(A274,'[1]Aggregated census'!$A$4:$G$471,7,FALSE)</f>
        <v>1350560</v>
      </c>
      <c r="R274">
        <f>VLOOKUP(A274,'[1]Aggregated census'!$A$4:$H$471,8,FALSE)</f>
        <v>993149</v>
      </c>
      <c r="S274">
        <v>1155587</v>
      </c>
      <c r="T274">
        <f>VLOOKUP(A274,'[1]Aggregated census'!$A$4:$L$471,12,FALSE)</f>
        <v>8721577</v>
      </c>
      <c r="U274" s="2">
        <f t="shared" si="17"/>
        <v>0</v>
      </c>
      <c r="V274" s="2">
        <f t="shared" si="17"/>
        <v>0</v>
      </c>
      <c r="W274" s="2">
        <f t="shared" si="17"/>
        <v>0</v>
      </c>
      <c r="X274" s="2">
        <f t="shared" si="16"/>
        <v>0</v>
      </c>
      <c r="Y274" s="2">
        <f t="shared" si="16"/>
        <v>0</v>
      </c>
      <c r="Z274" s="2">
        <f t="shared" si="16"/>
        <v>0</v>
      </c>
      <c r="AA274" s="4">
        <f t="shared" si="16"/>
        <v>3.1213846059352624E-5</v>
      </c>
      <c r="AB274" s="4">
        <f t="shared" si="19"/>
        <v>8.2641981953760293E-4</v>
      </c>
      <c r="AC274" s="3">
        <f t="shared" si="18"/>
        <v>1.0949854596250196E-4</v>
      </c>
    </row>
    <row r="275" spans="1:29" x14ac:dyDescent="0.2">
      <c r="A275" s="1" t="s">
        <v>287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12</v>
      </c>
      <c r="H275">
        <v>46</v>
      </c>
      <c r="I275">
        <v>989</v>
      </c>
      <c r="J275">
        <v>0</v>
      </c>
      <c r="K275">
        <v>1047</v>
      </c>
      <c r="L275">
        <f>VLOOKUP(A275,'[1]Aggregated census'!$A$4:$B$471,2,FALSE)</f>
        <v>543388</v>
      </c>
      <c r="M275">
        <f>VLOOKUP(A275,'[1]Aggregated census'!$A$4:$C$471,3,FALSE)</f>
        <v>1150383</v>
      </c>
      <c r="N275">
        <f>VLOOKUP(A275,'[1]Aggregated census'!$A$4:$D$471,4,FALSE)</f>
        <v>1131402</v>
      </c>
      <c r="O275">
        <f>VLOOKUP(A275,'[1]Aggregated census'!$A$4:$E$471,5,FALSE)</f>
        <v>1103401</v>
      </c>
      <c r="P275">
        <f>VLOOKUP(A275,'[1]Aggregated census'!$A$4:$F$471,6,FALSE)</f>
        <v>1265708</v>
      </c>
      <c r="Q275">
        <f>VLOOKUP(A275,'[1]Aggregated census'!$A$4:$G$471,7,FALSE)</f>
        <v>1361410</v>
      </c>
      <c r="R275">
        <f>VLOOKUP(A275,'[1]Aggregated census'!$A$4:$H$471,8,FALSE)</f>
        <v>1021102</v>
      </c>
      <c r="S275">
        <v>1173042</v>
      </c>
      <c r="T275">
        <f>VLOOKUP(A275,'[1]Aggregated census'!$A$4:$L$471,12,FALSE)</f>
        <v>8753064</v>
      </c>
      <c r="U275" s="2">
        <f t="shared" si="17"/>
        <v>0</v>
      </c>
      <c r="V275" s="2">
        <f t="shared" si="17"/>
        <v>0</v>
      </c>
      <c r="W275" s="2">
        <f t="shared" si="17"/>
        <v>0</v>
      </c>
      <c r="X275" s="2">
        <f t="shared" si="16"/>
        <v>0</v>
      </c>
      <c r="Y275" s="2">
        <f t="shared" si="16"/>
        <v>0</v>
      </c>
      <c r="Z275" s="3">
        <f t="shared" si="16"/>
        <v>8.8143909623111337E-6</v>
      </c>
      <c r="AA275" s="4">
        <f t="shared" si="16"/>
        <v>4.5049368231577258E-5</v>
      </c>
      <c r="AB275" s="4">
        <f t="shared" si="19"/>
        <v>8.9255116185098227E-4</v>
      </c>
      <c r="AC275" s="3">
        <f t="shared" si="18"/>
        <v>1.1961525701171612E-4</v>
      </c>
    </row>
    <row r="276" spans="1:29" x14ac:dyDescent="0.2">
      <c r="A276" s="1" t="s">
        <v>288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23</v>
      </c>
      <c r="I276">
        <v>952</v>
      </c>
      <c r="J276">
        <v>0</v>
      </c>
      <c r="K276">
        <v>975</v>
      </c>
      <c r="L276">
        <f>VLOOKUP(A276,'[1]Aggregated census'!$A$4:$B$471,2,FALSE)</f>
        <v>538328</v>
      </c>
      <c r="M276">
        <f>VLOOKUP(A276,'[1]Aggregated census'!$A$4:$C$471,3,FALSE)</f>
        <v>1149041</v>
      </c>
      <c r="N276">
        <f>VLOOKUP(A276,'[1]Aggregated census'!$A$4:$D$471,4,FALSE)</f>
        <v>1137600</v>
      </c>
      <c r="O276">
        <f>VLOOKUP(A276,'[1]Aggregated census'!$A$4:$E$471,5,FALSE)</f>
        <v>1113213</v>
      </c>
      <c r="P276">
        <f>VLOOKUP(A276,'[1]Aggregated census'!$A$4:$F$471,6,FALSE)</f>
        <v>1242361</v>
      </c>
      <c r="Q276">
        <f>VLOOKUP(A276,'[1]Aggregated census'!$A$4:$G$471,7,FALSE)</f>
        <v>1366570</v>
      </c>
      <c r="R276">
        <f>VLOOKUP(A276,'[1]Aggregated census'!$A$4:$H$471,8,FALSE)</f>
        <v>1050465</v>
      </c>
      <c r="S276">
        <v>1198405</v>
      </c>
      <c r="T276">
        <f>VLOOKUP(A276,'[1]Aggregated census'!$A$4:$L$471,12,FALSE)</f>
        <v>8793888</v>
      </c>
      <c r="U276" s="2">
        <f t="shared" si="17"/>
        <v>0</v>
      </c>
      <c r="V276" s="2">
        <f t="shared" si="17"/>
        <v>0</v>
      </c>
      <c r="W276" s="2">
        <f t="shared" si="17"/>
        <v>0</v>
      </c>
      <c r="X276" s="2">
        <f t="shared" si="16"/>
        <v>0</v>
      </c>
      <c r="Y276" s="2">
        <f t="shared" si="16"/>
        <v>0</v>
      </c>
      <c r="Z276" s="2">
        <f t="shared" si="16"/>
        <v>0</v>
      </c>
      <c r="AA276" s="4">
        <f t="shared" si="16"/>
        <v>2.1895065518603665E-5</v>
      </c>
      <c r="AB276" s="4">
        <f t="shared" si="19"/>
        <v>8.1358138525790529E-4</v>
      </c>
      <c r="AC276" s="3">
        <f t="shared" si="18"/>
        <v>1.108724605089353E-4</v>
      </c>
    </row>
    <row r="277" spans="1:29" x14ac:dyDescent="0.2">
      <c r="A277" s="1" t="s">
        <v>289</v>
      </c>
      <c r="B277">
        <v>0</v>
      </c>
      <c r="C277">
        <v>0</v>
      </c>
      <c r="D277">
        <v>0</v>
      </c>
      <c r="E277">
        <v>0</v>
      </c>
      <c r="F277">
        <v>11</v>
      </c>
      <c r="G277">
        <v>0</v>
      </c>
      <c r="H277">
        <v>52</v>
      </c>
      <c r="I277">
        <v>1146</v>
      </c>
      <c r="J277">
        <v>0</v>
      </c>
      <c r="K277">
        <v>1209</v>
      </c>
      <c r="L277">
        <f>VLOOKUP(A277,'[1]Aggregated census'!$A$4:$B$471,2,FALSE)</f>
        <v>538320</v>
      </c>
      <c r="M277">
        <f>VLOOKUP(A277,'[1]Aggregated census'!$A$4:$C$471,3,FALSE)</f>
        <v>1142391</v>
      </c>
      <c r="N277">
        <f>VLOOKUP(A277,'[1]Aggregated census'!$A$4:$D$471,4,FALSE)</f>
        <v>1143322</v>
      </c>
      <c r="O277">
        <f>VLOOKUP(A277,'[1]Aggregated census'!$A$4:$E$471,5,FALSE)</f>
        <v>1122072</v>
      </c>
      <c r="P277">
        <f>VLOOKUP(A277,'[1]Aggregated census'!$A$4:$F$471,6,FALSE)</f>
        <v>1216613</v>
      </c>
      <c r="Q277">
        <f>VLOOKUP(A277,'[1]Aggregated census'!$A$4:$G$471,7,FALSE)</f>
        <v>1369036</v>
      </c>
      <c r="R277">
        <f>VLOOKUP(A277,'[1]Aggregated census'!$A$4:$H$471,8,FALSE)</f>
        <v>1078717</v>
      </c>
      <c r="S277">
        <v>1221818</v>
      </c>
      <c r="T277">
        <f>VLOOKUP(A277,'[1]Aggregated census'!$A$4:$L$471,12,FALSE)</f>
        <v>8832406</v>
      </c>
      <c r="U277" s="2">
        <f t="shared" si="17"/>
        <v>0</v>
      </c>
      <c r="V277" s="2">
        <f t="shared" si="17"/>
        <v>0</v>
      </c>
      <c r="W277" s="2">
        <f t="shared" si="17"/>
        <v>0</v>
      </c>
      <c r="X277" s="2">
        <f t="shared" si="16"/>
        <v>0</v>
      </c>
      <c r="Y277" s="3">
        <f t="shared" si="16"/>
        <v>9.0414947070268036E-6</v>
      </c>
      <c r="Z277" s="2">
        <f t="shared" si="16"/>
        <v>0</v>
      </c>
      <c r="AA277" s="4">
        <f t="shared" si="16"/>
        <v>4.8205414395063765E-5</v>
      </c>
      <c r="AB277" s="4">
        <f t="shared" si="19"/>
        <v>9.8950907581980287E-4</v>
      </c>
      <c r="AC277" s="3">
        <f t="shared" si="18"/>
        <v>1.3688229458654866E-4</v>
      </c>
    </row>
    <row r="278" spans="1:29" x14ac:dyDescent="0.2">
      <c r="A278" s="1" t="s">
        <v>290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43</v>
      </c>
      <c r="I278">
        <v>1026</v>
      </c>
      <c r="J278">
        <v>0</v>
      </c>
      <c r="K278">
        <v>1069</v>
      </c>
      <c r="L278">
        <f>VLOOKUP(A278,'[1]Aggregated census'!$A$4:$B$471,2,FALSE)</f>
        <v>536679</v>
      </c>
      <c r="M278">
        <f>VLOOKUP(A278,'[1]Aggregated census'!$A$4:$C$471,3,FALSE)</f>
        <v>1139360</v>
      </c>
      <c r="N278">
        <f>VLOOKUP(A278,'[1]Aggregated census'!$A$4:$D$471,4,FALSE)</f>
        <v>1148662</v>
      </c>
      <c r="O278">
        <f>VLOOKUP(A278,'[1]Aggregated census'!$A$4:$E$471,5,FALSE)</f>
        <v>1132705</v>
      </c>
      <c r="P278">
        <f>VLOOKUP(A278,'[1]Aggregated census'!$A$4:$F$471,6,FALSE)</f>
        <v>1201296</v>
      </c>
      <c r="Q278">
        <f>VLOOKUP(A278,'[1]Aggregated census'!$A$4:$G$471,7,FALSE)</f>
        <v>1364408</v>
      </c>
      <c r="R278">
        <f>VLOOKUP(A278,'[1]Aggregated census'!$A$4:$H$471,8,FALSE)</f>
        <v>1107083</v>
      </c>
      <c r="S278">
        <v>1247953</v>
      </c>
      <c r="T278">
        <f>VLOOKUP(A278,'[1]Aggregated census'!$A$4:$L$471,12,FALSE)</f>
        <v>8874374</v>
      </c>
      <c r="U278" s="2">
        <f t="shared" si="17"/>
        <v>0</v>
      </c>
      <c r="V278" s="2">
        <f t="shared" si="17"/>
        <v>0</v>
      </c>
      <c r="W278" s="2">
        <f t="shared" si="17"/>
        <v>0</v>
      </c>
      <c r="X278" s="2">
        <f t="shared" si="16"/>
        <v>0</v>
      </c>
      <c r="Y278" s="2">
        <f t="shared" si="16"/>
        <v>0</v>
      </c>
      <c r="Z278" s="2">
        <f t="shared" si="16"/>
        <v>0</v>
      </c>
      <c r="AA278" s="4">
        <f t="shared" si="16"/>
        <v>3.8840809586995737E-5</v>
      </c>
      <c r="AB278" s="4">
        <f t="shared" si="19"/>
        <v>8.5660277270057446E-4</v>
      </c>
      <c r="AC278" s="3">
        <f t="shared" si="18"/>
        <v>1.2045920084053253E-4</v>
      </c>
    </row>
    <row r="279" spans="1:29" x14ac:dyDescent="0.2">
      <c r="A279" s="1" t="s">
        <v>291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10</v>
      </c>
      <c r="H279">
        <v>43</v>
      </c>
      <c r="I279">
        <v>1225</v>
      </c>
      <c r="J279">
        <v>0</v>
      </c>
      <c r="K279">
        <v>1278</v>
      </c>
      <c r="L279">
        <f>VLOOKUP(A279,'[1]Aggregated census'!$A$4:$B$471,2,FALSE)</f>
        <v>532954</v>
      </c>
      <c r="M279">
        <f>VLOOKUP(A279,'[1]Aggregated census'!$A$4:$C$471,3,FALSE)</f>
        <v>1130431</v>
      </c>
      <c r="N279">
        <f>VLOOKUP(A279,'[1]Aggregated census'!$A$4:$D$471,4,FALSE)</f>
        <v>1147500</v>
      </c>
      <c r="O279">
        <f>VLOOKUP(A279,'[1]Aggregated census'!$A$4:$E$471,5,FALSE)</f>
        <v>1140742</v>
      </c>
      <c r="P279">
        <f>VLOOKUP(A279,'[1]Aggregated census'!$A$4:$F$471,6,FALSE)</f>
        <v>1188729</v>
      </c>
      <c r="Q279">
        <f>VLOOKUP(A279,'[1]Aggregated census'!$A$4:$G$471,7,FALSE)</f>
        <v>1352773</v>
      </c>
      <c r="R279">
        <f>VLOOKUP(A279,'[1]Aggregated census'!$A$4:$H$471,8,FALSE)</f>
        <v>1131039</v>
      </c>
      <c r="S279">
        <v>1279770</v>
      </c>
      <c r="T279">
        <f>VLOOKUP(A279,'[1]Aggregated census'!$A$4:$L$471,12,FALSE)</f>
        <v>8904413</v>
      </c>
      <c r="U279" s="2">
        <f t="shared" si="17"/>
        <v>0</v>
      </c>
      <c r="V279" s="2">
        <f t="shared" si="17"/>
        <v>0</v>
      </c>
      <c r="W279" s="2">
        <f t="shared" si="17"/>
        <v>0</v>
      </c>
      <c r="X279" s="2">
        <f t="shared" si="16"/>
        <v>0</v>
      </c>
      <c r="Y279" s="2">
        <f t="shared" si="16"/>
        <v>0</v>
      </c>
      <c r="Z279" s="3">
        <f t="shared" si="16"/>
        <v>7.3922232333140892E-6</v>
      </c>
      <c r="AA279" s="4">
        <f t="shared" si="16"/>
        <v>3.801814084218139E-5</v>
      </c>
      <c r="AB279" s="4">
        <f t="shared" si="19"/>
        <v>9.986169389812232E-4</v>
      </c>
      <c r="AC279" s="3">
        <f t="shared" si="18"/>
        <v>1.4352434012213943E-4</v>
      </c>
    </row>
    <row r="280" spans="1:29" x14ac:dyDescent="0.2">
      <c r="A280" s="1" t="s">
        <v>292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63</v>
      </c>
      <c r="I280">
        <v>1021</v>
      </c>
      <c r="J280">
        <v>0</v>
      </c>
      <c r="K280">
        <v>1084</v>
      </c>
      <c r="L280">
        <f>VLOOKUP(A280,'[1]Aggregated census'!$A$4:$B$471,2,FALSE)</f>
        <v>524747</v>
      </c>
      <c r="M280">
        <f>VLOOKUP(A280,'[1]Aggregated census'!$A$4:$C$471,3,FALSE)</f>
        <v>1116586</v>
      </c>
      <c r="N280">
        <f>VLOOKUP(A280,'[1]Aggregated census'!$A$4:$D$471,4,FALSE)</f>
        <v>1142048</v>
      </c>
      <c r="O280">
        <f>VLOOKUP(A280,'[1]Aggregated census'!$A$4:$E$471,5,FALSE)</f>
        <v>1140935</v>
      </c>
      <c r="P280">
        <f>VLOOKUP(A280,'[1]Aggregated census'!$A$4:$F$471,6,FALSE)</f>
        <v>1161363</v>
      </c>
      <c r="Q280">
        <f>VLOOKUP(A280,'[1]Aggregated census'!$A$4:$G$471,7,FALSE)</f>
        <v>1322252</v>
      </c>
      <c r="R280">
        <f>VLOOKUP(A280,'[1]Aggregated census'!$A$4:$H$471,8,FALSE)</f>
        <v>1142374</v>
      </c>
      <c r="S280">
        <v>1301694</v>
      </c>
      <c r="T280">
        <f>VLOOKUP(A280,'[1]Aggregated census'!$A$4:$L$471,12,FALSE)</f>
        <v>8850952</v>
      </c>
      <c r="U280" s="2">
        <f t="shared" si="17"/>
        <v>0</v>
      </c>
      <c r="V280" s="2">
        <f t="shared" si="17"/>
        <v>0</v>
      </c>
      <c r="W280" s="2">
        <f t="shared" si="17"/>
        <v>0</v>
      </c>
      <c r="X280" s="2">
        <f t="shared" si="16"/>
        <v>0</v>
      </c>
      <c r="Y280" s="2">
        <f t="shared" si="16"/>
        <v>0</v>
      </c>
      <c r="Z280" s="2">
        <f t="shared" si="16"/>
        <v>0</v>
      </c>
      <c r="AA280" s="4">
        <f t="shared" si="16"/>
        <v>5.5148313949722245E-5</v>
      </c>
      <c r="AB280" s="4">
        <f t="shared" si="19"/>
        <v>8.3276100220174639E-4</v>
      </c>
      <c r="AC280" s="3">
        <f t="shared" si="18"/>
        <v>1.2247270124162915E-4</v>
      </c>
    </row>
    <row r="281" spans="1:29" x14ac:dyDescent="0.2">
      <c r="A281" s="1" t="s">
        <v>293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69</v>
      </c>
      <c r="I281">
        <v>1124</v>
      </c>
      <c r="J281">
        <v>0</v>
      </c>
      <c r="K281">
        <v>1193</v>
      </c>
      <c r="L281">
        <f>VLOOKUP(A281,'[1]Aggregated census'!$A$4:$B$471,2,FALSE)</f>
        <v>526716</v>
      </c>
      <c r="M281">
        <f>VLOOKUP(A281,'[1]Aggregated census'!$A$4:$C$471,3,FALSE)</f>
        <v>1119030</v>
      </c>
      <c r="N281">
        <f>VLOOKUP(A281,'[1]Aggregated census'!$A$4:$D$471,4,FALSE)</f>
        <v>1150716</v>
      </c>
      <c r="O281">
        <f>VLOOKUP(A281,'[1]Aggregated census'!$A$4:$E$471,5,FALSE)</f>
        <v>1151431</v>
      </c>
      <c r="P281">
        <f>VLOOKUP(A281,'[1]Aggregated census'!$A$4:$F$471,6,FALSE)</f>
        <v>1165156</v>
      </c>
      <c r="Q281">
        <f>VLOOKUP(A281,'[1]Aggregated census'!$A$4:$G$471,7,FALSE)</f>
        <v>1317652</v>
      </c>
      <c r="R281">
        <f>VLOOKUP(A281,'[1]Aggregated census'!$A$4:$H$471,8,FALSE)</f>
        <v>1175461</v>
      </c>
      <c r="S281">
        <v>1353999</v>
      </c>
      <c r="T281">
        <f>VLOOKUP(A281,'[1]Aggregated census'!$A$4:$L$471,12,FALSE)</f>
        <v>8960161</v>
      </c>
      <c r="U281" s="2">
        <f t="shared" si="17"/>
        <v>0</v>
      </c>
      <c r="V281" s="2">
        <f t="shared" si="17"/>
        <v>0</v>
      </c>
      <c r="W281" s="2">
        <f t="shared" si="17"/>
        <v>0</v>
      </c>
      <c r="X281" s="2">
        <f t="shared" si="16"/>
        <v>0</v>
      </c>
      <c r="Y281" s="2">
        <f t="shared" si="16"/>
        <v>0</v>
      </c>
      <c r="Z281" s="2">
        <f t="shared" si="16"/>
        <v>0</v>
      </c>
      <c r="AA281" s="4">
        <f t="shared" si="16"/>
        <v>5.8700373725712721E-5</v>
      </c>
      <c r="AB281" s="4">
        <f t="shared" si="19"/>
        <v>8.8109370834099578E-4</v>
      </c>
      <c r="AC281" s="3">
        <f t="shared" si="18"/>
        <v>1.331449289806288E-4</v>
      </c>
    </row>
    <row r="282" spans="1:29" x14ac:dyDescent="0.2">
      <c r="A282" s="1" t="s">
        <v>294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112</v>
      </c>
      <c r="J282">
        <v>0</v>
      </c>
      <c r="K282">
        <v>112</v>
      </c>
      <c r="L282">
        <f>VLOOKUP(A282,'[1]Aggregated census'!$A$4:$B$471,2,FALSE)</f>
        <v>145687</v>
      </c>
      <c r="M282">
        <f>VLOOKUP(A282,'[1]Aggregated census'!$A$4:$C$471,3,FALSE)</f>
        <v>271599</v>
      </c>
      <c r="N282">
        <f>VLOOKUP(A282,'[1]Aggregated census'!$A$4:$D$471,4,FALSE)</f>
        <v>289013</v>
      </c>
      <c r="O282">
        <f>VLOOKUP(A282,'[1]Aggregated census'!$A$4:$E$471,5,FALSE)</f>
        <v>263016</v>
      </c>
      <c r="P282">
        <f>VLOOKUP(A282,'[1]Aggregated census'!$A$4:$F$471,6,FALSE)</f>
        <v>254303</v>
      </c>
      <c r="Q282">
        <f>VLOOKUP(A282,'[1]Aggregated census'!$A$4:$G$471,7,FALSE)</f>
        <v>275629</v>
      </c>
      <c r="R282">
        <f>VLOOKUP(A282,'[1]Aggregated census'!$A$4:$H$471,8,FALSE)</f>
        <v>217999</v>
      </c>
      <c r="S282">
        <v>248676</v>
      </c>
      <c r="T282">
        <f>VLOOKUP(A282,'[1]Aggregated census'!$A$4:$L$471,12,FALSE)</f>
        <v>1964860</v>
      </c>
      <c r="U282" s="2">
        <f t="shared" si="17"/>
        <v>0</v>
      </c>
      <c r="V282" s="2">
        <f t="shared" si="17"/>
        <v>0</v>
      </c>
      <c r="W282" s="2">
        <f t="shared" si="17"/>
        <v>0</v>
      </c>
      <c r="X282" s="2">
        <f t="shared" si="16"/>
        <v>0</v>
      </c>
      <c r="Y282" s="2">
        <f t="shared" si="16"/>
        <v>0</v>
      </c>
      <c r="Z282" s="2">
        <f t="shared" si="16"/>
        <v>0</v>
      </c>
      <c r="AA282" s="2">
        <f t="shared" si="16"/>
        <v>0</v>
      </c>
      <c r="AB282" s="4">
        <f t="shared" si="19"/>
        <v>4.5038524023227009E-4</v>
      </c>
      <c r="AC282" s="3">
        <f t="shared" si="18"/>
        <v>5.7001516647496512E-5</v>
      </c>
    </row>
    <row r="283" spans="1:29" x14ac:dyDescent="0.2">
      <c r="A283" s="1" t="s">
        <v>295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132</v>
      </c>
      <c r="J283">
        <v>0</v>
      </c>
      <c r="K283">
        <v>132</v>
      </c>
      <c r="L283">
        <f>VLOOKUP(A283,'[1]Aggregated census'!$A$4:$B$471,2,FALSE)</f>
        <v>140916</v>
      </c>
      <c r="M283">
        <f>VLOOKUP(A283,'[1]Aggregated census'!$A$4:$C$471,3,FALSE)</f>
        <v>272927</v>
      </c>
      <c r="N283">
        <f>VLOOKUP(A283,'[1]Aggregated census'!$A$4:$D$471,4,FALSE)</f>
        <v>293813</v>
      </c>
      <c r="O283">
        <f>VLOOKUP(A283,'[1]Aggregated census'!$A$4:$E$471,5,FALSE)</f>
        <v>254439</v>
      </c>
      <c r="P283">
        <f>VLOOKUP(A283,'[1]Aggregated census'!$A$4:$F$471,6,FALSE)</f>
        <v>249431</v>
      </c>
      <c r="Q283">
        <f>VLOOKUP(A283,'[1]Aggregated census'!$A$4:$G$471,7,FALSE)</f>
        <v>281558</v>
      </c>
      <c r="R283">
        <f>VLOOKUP(A283,'[1]Aggregated census'!$A$4:$H$471,8,FALSE)</f>
        <v>232545</v>
      </c>
      <c r="S283">
        <v>252375</v>
      </c>
      <c r="T283">
        <f>VLOOKUP(A283,'[1]Aggregated census'!$A$4:$L$471,12,FALSE)</f>
        <v>1978918</v>
      </c>
      <c r="U283" s="2">
        <f t="shared" si="17"/>
        <v>0</v>
      </c>
      <c r="V283" s="2">
        <f t="shared" si="17"/>
        <v>0</v>
      </c>
      <c r="W283" s="2">
        <f t="shared" si="17"/>
        <v>0</v>
      </c>
      <c r="X283" s="2">
        <f t="shared" si="16"/>
        <v>0</v>
      </c>
      <c r="Y283" s="2">
        <f t="shared" si="16"/>
        <v>0</v>
      </c>
      <c r="Z283" s="2">
        <f t="shared" si="16"/>
        <v>0</v>
      </c>
      <c r="AA283" s="2">
        <f t="shared" si="16"/>
        <v>0</v>
      </c>
      <c r="AB283" s="4">
        <f t="shared" si="19"/>
        <v>5.2303120356612183E-4</v>
      </c>
      <c r="AC283" s="3">
        <f t="shared" si="18"/>
        <v>6.6703117562223399E-5</v>
      </c>
    </row>
    <row r="284" spans="1:29" x14ac:dyDescent="0.2">
      <c r="A284" s="1" t="s">
        <v>296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162</v>
      </c>
      <c r="J284">
        <v>0</v>
      </c>
      <c r="K284">
        <v>162</v>
      </c>
      <c r="L284">
        <f>VLOOKUP(A284,'[1]Aggregated census'!$A$4:$B$471,2,FALSE)</f>
        <v>142661</v>
      </c>
      <c r="M284">
        <f>VLOOKUP(A284,'[1]Aggregated census'!$A$4:$C$471,3,FALSE)</f>
        <v>278324</v>
      </c>
      <c r="N284">
        <f>VLOOKUP(A284,'[1]Aggregated census'!$A$4:$D$471,4,FALSE)</f>
        <v>288995</v>
      </c>
      <c r="O284">
        <f>VLOOKUP(A284,'[1]Aggregated census'!$A$4:$E$471,5,FALSE)</f>
        <v>258168</v>
      </c>
      <c r="P284">
        <f>VLOOKUP(A284,'[1]Aggregated census'!$A$4:$F$471,6,FALSE)</f>
        <v>247389</v>
      </c>
      <c r="Q284">
        <f>VLOOKUP(A284,'[1]Aggregated census'!$A$4:$G$471,7,FALSE)</f>
        <v>284740</v>
      </c>
      <c r="R284">
        <f>VLOOKUP(A284,'[1]Aggregated census'!$A$4:$H$471,8,FALSE)</f>
        <v>244188</v>
      </c>
      <c r="S284">
        <v>258416</v>
      </c>
      <c r="T284">
        <f>VLOOKUP(A284,'[1]Aggregated census'!$A$4:$L$471,12,FALSE)</f>
        <v>2004554</v>
      </c>
      <c r="U284" s="2">
        <f t="shared" si="17"/>
        <v>0</v>
      </c>
      <c r="V284" s="2">
        <f t="shared" si="17"/>
        <v>0</v>
      </c>
      <c r="W284" s="2">
        <f t="shared" si="17"/>
        <v>0</v>
      </c>
      <c r="X284" s="2">
        <f t="shared" si="16"/>
        <v>0</v>
      </c>
      <c r="Y284" s="2">
        <f t="shared" si="16"/>
        <v>0</v>
      </c>
      <c r="Z284" s="2">
        <f t="shared" si="16"/>
        <v>0</v>
      </c>
      <c r="AA284" s="2">
        <f t="shared" si="16"/>
        <v>0</v>
      </c>
      <c r="AB284" s="4">
        <f t="shared" si="19"/>
        <v>6.2689616741997399E-4</v>
      </c>
      <c r="AC284" s="3">
        <f t="shared" si="18"/>
        <v>8.081598200896559E-5</v>
      </c>
    </row>
    <row r="285" spans="1:29" x14ac:dyDescent="0.2">
      <c r="A285" s="1" t="s">
        <v>297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103</v>
      </c>
      <c r="J285">
        <v>0</v>
      </c>
      <c r="K285">
        <v>103</v>
      </c>
      <c r="L285">
        <f>VLOOKUP(A285,'[1]Aggregated census'!$A$4:$B$471,2,FALSE)</f>
        <v>140864</v>
      </c>
      <c r="M285">
        <f>VLOOKUP(A285,'[1]Aggregated census'!$A$4:$C$471,3,FALSE)</f>
        <v>277584</v>
      </c>
      <c r="N285">
        <f>VLOOKUP(A285,'[1]Aggregated census'!$A$4:$D$471,4,FALSE)</f>
        <v>287006</v>
      </c>
      <c r="O285">
        <f>VLOOKUP(A285,'[1]Aggregated census'!$A$4:$E$471,5,FALSE)</f>
        <v>262901</v>
      </c>
      <c r="P285">
        <f>VLOOKUP(A285,'[1]Aggregated census'!$A$4:$F$471,6,FALSE)</f>
        <v>244992</v>
      </c>
      <c r="Q285">
        <f>VLOOKUP(A285,'[1]Aggregated census'!$A$4:$G$471,7,FALSE)</f>
        <v>279330</v>
      </c>
      <c r="R285">
        <f>VLOOKUP(A285,'[1]Aggregated census'!$A$4:$H$471,8,FALSE)</f>
        <v>247246</v>
      </c>
      <c r="S285">
        <v>261784</v>
      </c>
      <c r="T285">
        <f>VLOOKUP(A285,'[1]Aggregated census'!$A$4:$L$471,12,FALSE)</f>
        <v>2000606</v>
      </c>
      <c r="U285" s="2">
        <f t="shared" si="17"/>
        <v>0</v>
      </c>
      <c r="V285" s="2">
        <f t="shared" si="17"/>
        <v>0</v>
      </c>
      <c r="W285" s="2">
        <f t="shared" si="17"/>
        <v>0</v>
      </c>
      <c r="X285" s="2">
        <f t="shared" si="16"/>
        <v>0</v>
      </c>
      <c r="Y285" s="2">
        <f t="shared" si="16"/>
        <v>0</v>
      </c>
      <c r="Z285" s="2">
        <f t="shared" si="16"/>
        <v>0</v>
      </c>
      <c r="AA285" s="2">
        <f t="shared" si="16"/>
        <v>0</v>
      </c>
      <c r="AB285" s="4">
        <f t="shared" si="19"/>
        <v>3.9345414540231644E-4</v>
      </c>
      <c r="AC285" s="3">
        <f t="shared" si="18"/>
        <v>5.1484400226731297E-5</v>
      </c>
    </row>
    <row r="286" spans="1:29" x14ac:dyDescent="0.2">
      <c r="A286" s="1" t="s">
        <v>298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166</v>
      </c>
      <c r="J286">
        <v>0</v>
      </c>
      <c r="K286">
        <v>166</v>
      </c>
      <c r="L286">
        <f>VLOOKUP(A286,'[1]Aggregated census'!$A$4:$B$471,2,FALSE)</f>
        <v>138268</v>
      </c>
      <c r="M286">
        <f>VLOOKUP(A286,'[1]Aggregated census'!$A$4:$C$471,3,FALSE)</f>
        <v>277628</v>
      </c>
      <c r="N286">
        <f>VLOOKUP(A286,'[1]Aggregated census'!$A$4:$D$471,4,FALSE)</f>
        <v>284647</v>
      </c>
      <c r="O286">
        <f>VLOOKUP(A286,'[1]Aggregated census'!$A$4:$E$471,5,FALSE)</f>
        <v>265291</v>
      </c>
      <c r="P286">
        <f>VLOOKUP(A286,'[1]Aggregated census'!$A$4:$F$471,6,FALSE)</f>
        <v>242983</v>
      </c>
      <c r="Q286">
        <f>VLOOKUP(A286,'[1]Aggregated census'!$A$4:$G$471,7,FALSE)</f>
        <v>275396</v>
      </c>
      <c r="R286">
        <f>VLOOKUP(A286,'[1]Aggregated census'!$A$4:$H$471,8,FALSE)</f>
        <v>252979</v>
      </c>
      <c r="S286">
        <v>273720</v>
      </c>
      <c r="T286">
        <f>VLOOKUP(A286,'[1]Aggregated census'!$A$4:$L$471,12,FALSE)</f>
        <v>2011033</v>
      </c>
      <c r="U286" s="2">
        <f t="shared" si="17"/>
        <v>0</v>
      </c>
      <c r="V286" s="2">
        <f t="shared" si="17"/>
        <v>0</v>
      </c>
      <c r="W286" s="2">
        <f t="shared" si="17"/>
        <v>0</v>
      </c>
      <c r="X286" s="2">
        <f t="shared" si="16"/>
        <v>0</v>
      </c>
      <c r="Y286" s="2">
        <f t="shared" si="16"/>
        <v>0</v>
      </c>
      <c r="Z286" s="2">
        <f t="shared" si="16"/>
        <v>0</v>
      </c>
      <c r="AA286" s="2">
        <f t="shared" si="16"/>
        <v>0</v>
      </c>
      <c r="AB286" s="4">
        <f t="shared" si="19"/>
        <v>6.0645915534122464E-4</v>
      </c>
      <c r="AC286" s="3">
        <f t="shared" si="18"/>
        <v>8.2544642479760407E-5</v>
      </c>
    </row>
    <row r="287" spans="1:29" x14ac:dyDescent="0.2">
      <c r="A287" s="1" t="s">
        <v>299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129</v>
      </c>
      <c r="J287">
        <v>0</v>
      </c>
      <c r="K287">
        <v>129</v>
      </c>
      <c r="L287">
        <f>VLOOKUP(A287,'[1]Aggregated census'!$A$4:$B$471,2,FALSE)</f>
        <v>133557</v>
      </c>
      <c r="M287">
        <f>VLOOKUP(A287,'[1]Aggregated census'!$A$4:$C$471,3,FALSE)</f>
        <v>273952</v>
      </c>
      <c r="N287">
        <f>VLOOKUP(A287,'[1]Aggregated census'!$A$4:$D$471,4,FALSE)</f>
        <v>281611</v>
      </c>
      <c r="O287">
        <f>VLOOKUP(A287,'[1]Aggregated census'!$A$4:$E$471,5,FALSE)</f>
        <v>262097</v>
      </c>
      <c r="P287">
        <f>VLOOKUP(A287,'[1]Aggregated census'!$A$4:$F$471,6,FALSE)</f>
        <v>236109</v>
      </c>
      <c r="Q287">
        <f>VLOOKUP(A287,'[1]Aggregated census'!$A$4:$G$471,7,FALSE)</f>
        <v>264771</v>
      </c>
      <c r="R287">
        <f>VLOOKUP(A287,'[1]Aggregated census'!$A$4:$H$471,8,FALSE)</f>
        <v>253233</v>
      </c>
      <c r="S287">
        <v>279553</v>
      </c>
      <c r="T287">
        <f>VLOOKUP(A287,'[1]Aggregated census'!$A$4:$L$471,12,FALSE)</f>
        <v>1983190</v>
      </c>
      <c r="U287" s="2">
        <f t="shared" si="17"/>
        <v>0</v>
      </c>
      <c r="V287" s="2">
        <f t="shared" si="17"/>
        <v>0</v>
      </c>
      <c r="W287" s="2">
        <f t="shared" si="17"/>
        <v>0</v>
      </c>
      <c r="X287" s="2">
        <f t="shared" si="16"/>
        <v>0</v>
      </c>
      <c r="Y287" s="2">
        <f t="shared" si="16"/>
        <v>0</v>
      </c>
      <c r="Z287" s="2">
        <f t="shared" si="16"/>
        <v>0</v>
      </c>
      <c r="AA287" s="2">
        <f t="shared" si="16"/>
        <v>0</v>
      </c>
      <c r="AB287" s="4">
        <f t="shared" si="19"/>
        <v>4.6145095920988147E-4</v>
      </c>
      <c r="AC287" s="3">
        <f t="shared" si="18"/>
        <v>6.5046717661948681E-5</v>
      </c>
    </row>
    <row r="288" spans="1:29" x14ac:dyDescent="0.2">
      <c r="A288" s="1" t="s">
        <v>300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115</v>
      </c>
      <c r="J288">
        <v>0</v>
      </c>
      <c r="K288">
        <v>115</v>
      </c>
      <c r="L288">
        <f>VLOOKUP(A288,'[1]Aggregated census'!$A$4:$B$471,2,FALSE)</f>
        <v>128775</v>
      </c>
      <c r="M288">
        <f>VLOOKUP(A288,'[1]Aggregated census'!$A$4:$C$471,3,FALSE)</f>
        <v>266279</v>
      </c>
      <c r="N288">
        <f>VLOOKUP(A288,'[1]Aggregated census'!$A$4:$D$471,4,FALSE)</f>
        <v>272575</v>
      </c>
      <c r="O288">
        <f>VLOOKUP(A288,'[1]Aggregated census'!$A$4:$E$471,5,FALSE)</f>
        <v>260684</v>
      </c>
      <c r="P288">
        <f>VLOOKUP(A288,'[1]Aggregated census'!$A$4:$F$471,6,FALSE)</f>
        <v>229149</v>
      </c>
      <c r="Q288">
        <f>VLOOKUP(A288,'[1]Aggregated census'!$A$4:$G$471,7,FALSE)</f>
        <v>252430</v>
      </c>
      <c r="R288">
        <f>VLOOKUP(A288,'[1]Aggregated census'!$A$4:$H$471,8,FALSE)</f>
        <v>248135</v>
      </c>
      <c r="S288">
        <v>281049</v>
      </c>
      <c r="T288">
        <f>VLOOKUP(A288,'[1]Aggregated census'!$A$4:$L$471,12,FALSE)</f>
        <v>1938740</v>
      </c>
      <c r="U288" s="2">
        <f t="shared" si="17"/>
        <v>0</v>
      </c>
      <c r="V288" s="2">
        <f t="shared" si="17"/>
        <v>0</v>
      </c>
      <c r="W288" s="2">
        <f t="shared" si="17"/>
        <v>0</v>
      </c>
      <c r="X288" s="2">
        <f t="shared" si="16"/>
        <v>0</v>
      </c>
      <c r="Y288" s="2">
        <f t="shared" si="16"/>
        <v>0</v>
      </c>
      <c r="Z288" s="2">
        <f t="shared" si="16"/>
        <v>0</v>
      </c>
      <c r="AA288" s="2">
        <f t="shared" si="16"/>
        <v>0</v>
      </c>
      <c r="AB288" s="4">
        <f t="shared" si="19"/>
        <v>4.0918131713686939E-4</v>
      </c>
      <c r="AC288" s="3">
        <f t="shared" si="18"/>
        <v>5.93168759090956E-5</v>
      </c>
    </row>
    <row r="289" spans="1:29" x14ac:dyDescent="0.2">
      <c r="A289" s="1" t="s">
        <v>301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119</v>
      </c>
      <c r="J289">
        <v>0</v>
      </c>
      <c r="K289">
        <v>119</v>
      </c>
      <c r="L289">
        <f>VLOOKUP(A289,'[1]Aggregated census'!$A$4:$B$471,2,FALSE)</f>
        <v>126214</v>
      </c>
      <c r="M289">
        <f>VLOOKUP(A289,'[1]Aggregated census'!$A$4:$C$471,3,FALSE)</f>
        <v>269789</v>
      </c>
      <c r="N289">
        <f>VLOOKUP(A289,'[1]Aggregated census'!$A$4:$D$471,4,FALSE)</f>
        <v>276932</v>
      </c>
      <c r="O289">
        <f>VLOOKUP(A289,'[1]Aggregated census'!$A$4:$E$471,5,FALSE)</f>
        <v>264835</v>
      </c>
      <c r="P289">
        <f>VLOOKUP(A289,'[1]Aggregated census'!$A$4:$F$471,6,FALSE)</f>
        <v>236396</v>
      </c>
      <c r="Q289">
        <f>VLOOKUP(A289,'[1]Aggregated census'!$A$4:$G$471,7,FALSE)</f>
        <v>253821</v>
      </c>
      <c r="R289">
        <f>VLOOKUP(A289,'[1]Aggregated census'!$A$4:$H$471,8,FALSE)</f>
        <v>257382</v>
      </c>
      <c r="S289">
        <v>298714</v>
      </c>
      <c r="T289">
        <f>VLOOKUP(A289,'[1]Aggregated census'!$A$4:$L$471,12,FALSE)</f>
        <v>1983997</v>
      </c>
      <c r="U289" s="2">
        <f t="shared" si="17"/>
        <v>0</v>
      </c>
      <c r="V289" s="2">
        <f t="shared" si="17"/>
        <v>0</v>
      </c>
      <c r="W289" s="2">
        <f t="shared" si="17"/>
        <v>0</v>
      </c>
      <c r="X289" s="2">
        <f t="shared" si="16"/>
        <v>0</v>
      </c>
      <c r="Y289" s="2">
        <f t="shared" si="16"/>
        <v>0</v>
      </c>
      <c r="Z289" s="2">
        <f t="shared" si="16"/>
        <v>0</v>
      </c>
      <c r="AA289" s="2">
        <f t="shared" si="16"/>
        <v>0</v>
      </c>
      <c r="AB289" s="4">
        <f t="shared" si="19"/>
        <v>3.9837436477701079E-4</v>
      </c>
      <c r="AC289" s="3">
        <f t="shared" si="18"/>
        <v>5.9979929405135192E-5</v>
      </c>
    </row>
    <row r="290" spans="1:29" x14ac:dyDescent="0.2">
      <c r="A290" s="1" t="s">
        <v>302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120</v>
      </c>
      <c r="J290">
        <v>0</v>
      </c>
      <c r="K290">
        <v>120</v>
      </c>
      <c r="L290">
        <f>VLOOKUP(A290,'[1]Aggregated census'!$A$4:$B$471,2,FALSE)</f>
        <v>129431</v>
      </c>
      <c r="M290">
        <f>VLOOKUP(A290,'[1]Aggregated census'!$A$4:$C$471,3,FALSE)</f>
        <v>276486</v>
      </c>
      <c r="N290">
        <f>VLOOKUP(A290,'[1]Aggregated census'!$A$4:$D$471,4,FALSE)</f>
        <v>281225</v>
      </c>
      <c r="O290">
        <f>VLOOKUP(A290,'[1]Aggregated census'!$A$4:$E$471,5,FALSE)</f>
        <v>273489</v>
      </c>
      <c r="P290">
        <f>VLOOKUP(A290,'[1]Aggregated census'!$A$4:$F$471,6,FALSE)</f>
        <v>239033</v>
      </c>
      <c r="Q290">
        <f>VLOOKUP(A290,'[1]Aggregated census'!$A$4:$G$471,7,FALSE)</f>
        <v>250755</v>
      </c>
      <c r="R290">
        <f>VLOOKUP(A290,'[1]Aggregated census'!$A$4:$H$471,8,FALSE)</f>
        <v>260644</v>
      </c>
      <c r="S290">
        <v>310719</v>
      </c>
      <c r="T290">
        <f>VLOOKUP(A290,'[1]Aggregated census'!$A$4:$L$471,12,FALSE)</f>
        <v>2021782</v>
      </c>
      <c r="U290" s="2">
        <f t="shared" si="17"/>
        <v>0</v>
      </c>
      <c r="V290" s="2">
        <f t="shared" si="17"/>
        <v>0</v>
      </c>
      <c r="W290" s="2">
        <f t="shared" si="17"/>
        <v>0</v>
      </c>
      <c r="X290" s="2">
        <f t="shared" si="16"/>
        <v>0</v>
      </c>
      <c r="Y290" s="2">
        <f t="shared" si="16"/>
        <v>0</v>
      </c>
      <c r="Z290" s="2">
        <f t="shared" si="16"/>
        <v>0</v>
      </c>
      <c r="AA290" s="2">
        <f t="shared" si="16"/>
        <v>0</v>
      </c>
      <c r="AB290" s="4">
        <f t="shared" si="19"/>
        <v>3.8620103694978419E-4</v>
      </c>
      <c r="AC290" s="3">
        <f t="shared" si="18"/>
        <v>5.9353580158493843E-5</v>
      </c>
    </row>
    <row r="291" spans="1:29" x14ac:dyDescent="0.2">
      <c r="A291" s="1" t="s">
        <v>303</v>
      </c>
      <c r="B291">
        <v>0</v>
      </c>
      <c r="C291">
        <v>0</v>
      </c>
      <c r="D291">
        <v>0</v>
      </c>
      <c r="E291">
        <v>10</v>
      </c>
      <c r="F291">
        <v>25</v>
      </c>
      <c r="G291">
        <v>190</v>
      </c>
      <c r="H291">
        <v>286</v>
      </c>
      <c r="I291">
        <v>3878</v>
      </c>
      <c r="J291">
        <v>0</v>
      </c>
      <c r="K291">
        <v>4389</v>
      </c>
      <c r="L291">
        <f>VLOOKUP(A291,'[1]Aggregated census'!$A$4:$B$471,2,FALSE)</f>
        <v>1218883</v>
      </c>
      <c r="M291">
        <f>VLOOKUP(A291,'[1]Aggregated census'!$A$4:$C$471,3,FALSE)</f>
        <v>2458885</v>
      </c>
      <c r="N291">
        <f>VLOOKUP(A291,'[1]Aggregated census'!$A$4:$D$471,4,FALSE)</f>
        <v>2697086</v>
      </c>
      <c r="O291">
        <f>VLOOKUP(A291,'[1]Aggregated census'!$A$4:$E$471,5,FALSE)</f>
        <v>2607136</v>
      </c>
      <c r="P291">
        <f>VLOOKUP(A291,'[1]Aggregated census'!$A$4:$F$471,6,FALSE)</f>
        <v>2835922</v>
      </c>
      <c r="Q291">
        <f>VLOOKUP(A291,'[1]Aggregated census'!$A$4:$G$471,7,FALSE)</f>
        <v>2882213</v>
      </c>
      <c r="R291">
        <f>VLOOKUP(A291,'[1]Aggregated census'!$A$4:$H$471,8,FALSE)</f>
        <v>2162933</v>
      </c>
      <c r="S291">
        <v>2562311</v>
      </c>
      <c r="T291">
        <f>VLOOKUP(A291,'[1]Aggregated census'!$A$4:$L$471,12,FALSE)</f>
        <v>19423896</v>
      </c>
      <c r="U291" s="2">
        <f t="shared" si="17"/>
        <v>0</v>
      </c>
      <c r="V291" s="2">
        <f t="shared" si="17"/>
        <v>0</v>
      </c>
      <c r="W291" s="2">
        <f t="shared" si="17"/>
        <v>0</v>
      </c>
      <c r="X291" s="2">
        <f t="shared" si="16"/>
        <v>3.8356265265793579E-6</v>
      </c>
      <c r="Y291" s="3">
        <f t="shared" si="16"/>
        <v>8.8154751787954674E-6</v>
      </c>
      <c r="Z291" s="3">
        <f t="shared" si="16"/>
        <v>6.5921567906327536E-5</v>
      </c>
      <c r="AA291" s="4">
        <f t="shared" si="16"/>
        <v>1.3222785911537713E-4</v>
      </c>
      <c r="AB291" s="4">
        <f t="shared" si="19"/>
        <v>1.712906825127785E-3</v>
      </c>
      <c r="AC291" s="3">
        <f t="shared" si="18"/>
        <v>2.2595878808247326E-4</v>
      </c>
    </row>
    <row r="292" spans="1:29" x14ac:dyDescent="0.2">
      <c r="A292" s="1" t="s">
        <v>304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131</v>
      </c>
      <c r="H292">
        <v>326</v>
      </c>
      <c r="I292">
        <v>4065</v>
      </c>
      <c r="J292">
        <v>0</v>
      </c>
      <c r="K292">
        <v>4522</v>
      </c>
      <c r="L292">
        <f>VLOOKUP(A292,'[1]Aggregated census'!$A$4:$B$471,2,FALSE)</f>
        <v>1160338</v>
      </c>
      <c r="M292">
        <f>VLOOKUP(A292,'[1]Aggregated census'!$A$4:$C$471,3,FALSE)</f>
        <v>2408397</v>
      </c>
      <c r="N292">
        <f>VLOOKUP(A292,'[1]Aggregated census'!$A$4:$D$471,4,FALSE)</f>
        <v>2752965</v>
      </c>
      <c r="O292">
        <f>VLOOKUP(A292,'[1]Aggregated census'!$A$4:$E$471,5,FALSE)</f>
        <v>2606555</v>
      </c>
      <c r="P292">
        <f>VLOOKUP(A292,'[1]Aggregated census'!$A$4:$F$471,6,FALSE)</f>
        <v>2726523</v>
      </c>
      <c r="Q292">
        <f>VLOOKUP(A292,'[1]Aggregated census'!$A$4:$G$471,7,FALSE)</f>
        <v>2837310</v>
      </c>
      <c r="R292">
        <f>VLOOKUP(A292,'[1]Aggregated census'!$A$4:$H$471,8,FALSE)</f>
        <v>2192212</v>
      </c>
      <c r="S292">
        <v>2556537</v>
      </c>
      <c r="T292">
        <f>VLOOKUP(A292,'[1]Aggregated census'!$A$4:$L$471,12,FALSE)</f>
        <v>19229752</v>
      </c>
      <c r="U292" s="2">
        <f t="shared" si="17"/>
        <v>0</v>
      </c>
      <c r="V292" s="2">
        <f t="shared" si="17"/>
        <v>0</v>
      </c>
      <c r="W292" s="2">
        <f t="shared" si="17"/>
        <v>0</v>
      </c>
      <c r="X292" s="2">
        <f t="shared" si="16"/>
        <v>0</v>
      </c>
      <c r="Y292" s="2">
        <f t="shared" si="16"/>
        <v>0</v>
      </c>
      <c r="Z292" s="3">
        <f t="shared" si="16"/>
        <v>4.6170492473504834E-5</v>
      </c>
      <c r="AA292" s="4">
        <f t="shared" si="16"/>
        <v>1.4870824537042951E-4</v>
      </c>
      <c r="AB292" s="4">
        <f t="shared" si="19"/>
        <v>1.7687989651626399E-3</v>
      </c>
      <c r="AC292" s="3">
        <f t="shared" si="18"/>
        <v>2.3515643883498862E-4</v>
      </c>
    </row>
    <row r="293" spans="1:29" x14ac:dyDescent="0.2">
      <c r="A293" s="1" t="s">
        <v>305</v>
      </c>
      <c r="B293">
        <v>0</v>
      </c>
      <c r="C293">
        <v>0</v>
      </c>
      <c r="D293">
        <v>0</v>
      </c>
      <c r="E293">
        <v>0</v>
      </c>
      <c r="F293">
        <v>10</v>
      </c>
      <c r="G293">
        <v>148</v>
      </c>
      <c r="H293">
        <v>333</v>
      </c>
      <c r="I293">
        <v>4296</v>
      </c>
      <c r="J293">
        <v>0</v>
      </c>
      <c r="K293">
        <v>4787</v>
      </c>
      <c r="L293">
        <f>VLOOKUP(A293,'[1]Aggregated census'!$A$4:$B$471,2,FALSE)</f>
        <v>1153898</v>
      </c>
      <c r="M293">
        <f>VLOOKUP(A293,'[1]Aggregated census'!$A$4:$C$471,3,FALSE)</f>
        <v>2373941</v>
      </c>
      <c r="N293">
        <f>VLOOKUP(A293,'[1]Aggregated census'!$A$4:$D$471,4,FALSE)</f>
        <v>2741884</v>
      </c>
      <c r="O293">
        <f>VLOOKUP(A293,'[1]Aggregated census'!$A$4:$E$471,5,FALSE)</f>
        <v>2622821</v>
      </c>
      <c r="P293">
        <f>VLOOKUP(A293,'[1]Aggregated census'!$A$4:$F$471,6,FALSE)</f>
        <v>2658782</v>
      </c>
      <c r="Q293">
        <f>VLOOKUP(A293,'[1]Aggregated census'!$A$4:$G$471,7,FALSE)</f>
        <v>2833717</v>
      </c>
      <c r="R293">
        <f>VLOOKUP(A293,'[1]Aggregated census'!$A$4:$H$471,8,FALSE)</f>
        <v>2245099</v>
      </c>
      <c r="S293">
        <v>2580783</v>
      </c>
      <c r="T293">
        <f>VLOOKUP(A293,'[1]Aggregated census'!$A$4:$L$471,12,FALSE)</f>
        <v>19219235</v>
      </c>
      <c r="U293" s="2">
        <f t="shared" si="17"/>
        <v>0</v>
      </c>
      <c r="V293" s="2">
        <f t="shared" si="17"/>
        <v>0</v>
      </c>
      <c r="W293" s="2">
        <f t="shared" si="17"/>
        <v>0</v>
      </c>
      <c r="X293" s="2">
        <f t="shared" si="16"/>
        <v>0</v>
      </c>
      <c r="Y293" s="3">
        <f t="shared" si="16"/>
        <v>3.7611206936108339E-6</v>
      </c>
      <c r="Z293" s="3">
        <f t="shared" si="16"/>
        <v>5.2228221801965407E-5</v>
      </c>
      <c r="AA293" s="4">
        <f t="shared" si="16"/>
        <v>1.4832308063029737E-4</v>
      </c>
      <c r="AB293" s="4">
        <f t="shared" si="19"/>
        <v>1.8548634271071996E-3</v>
      </c>
      <c r="AC293" s="3">
        <f t="shared" si="18"/>
        <v>2.4907338923739681E-4</v>
      </c>
    </row>
    <row r="294" spans="1:29" x14ac:dyDescent="0.2">
      <c r="A294" s="1" t="s">
        <v>306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116</v>
      </c>
      <c r="H294">
        <v>307</v>
      </c>
      <c r="I294">
        <v>3869</v>
      </c>
      <c r="J294">
        <v>0</v>
      </c>
      <c r="K294">
        <v>4292</v>
      </c>
      <c r="L294">
        <f>VLOOKUP(A294,'[1]Aggregated census'!$A$4:$B$471,2,FALSE)</f>
        <v>1145771</v>
      </c>
      <c r="M294">
        <f>VLOOKUP(A294,'[1]Aggregated census'!$A$4:$C$471,3,FALSE)</f>
        <v>2339083</v>
      </c>
      <c r="N294">
        <f>VLOOKUP(A294,'[1]Aggregated census'!$A$4:$D$471,4,FALSE)</f>
        <v>2735688</v>
      </c>
      <c r="O294">
        <f>VLOOKUP(A294,'[1]Aggregated census'!$A$4:$E$471,5,FALSE)</f>
        <v>2644958</v>
      </c>
      <c r="P294">
        <f>VLOOKUP(A294,'[1]Aggregated census'!$A$4:$F$471,6,FALSE)</f>
        <v>2589109</v>
      </c>
      <c r="Q294">
        <f>VLOOKUP(A294,'[1]Aggregated census'!$A$4:$G$471,7,FALSE)</f>
        <v>2816160</v>
      </c>
      <c r="R294">
        <f>VLOOKUP(A294,'[1]Aggregated census'!$A$4:$H$471,8,FALSE)</f>
        <v>2276075</v>
      </c>
      <c r="S294">
        <v>2601627</v>
      </c>
      <c r="T294">
        <f>VLOOKUP(A294,'[1]Aggregated census'!$A$4:$L$471,12,FALSE)</f>
        <v>19157970</v>
      </c>
      <c r="U294" s="2">
        <f t="shared" si="17"/>
        <v>0</v>
      </c>
      <c r="V294" s="2">
        <f t="shared" si="17"/>
        <v>0</v>
      </c>
      <c r="W294" s="2">
        <f t="shared" si="17"/>
        <v>0</v>
      </c>
      <c r="X294" s="2">
        <f t="shared" si="16"/>
        <v>0</v>
      </c>
      <c r="Y294" s="2">
        <f t="shared" si="16"/>
        <v>0</v>
      </c>
      <c r="Z294" s="3">
        <f t="shared" si="16"/>
        <v>4.1190841429464235E-5</v>
      </c>
      <c r="AA294" s="4">
        <f t="shared" si="16"/>
        <v>1.3488131981591117E-4</v>
      </c>
      <c r="AB294" s="4">
        <f t="shared" si="19"/>
        <v>1.6497368761932438E-3</v>
      </c>
      <c r="AC294" s="3">
        <f t="shared" si="18"/>
        <v>2.2403208690691134E-4</v>
      </c>
    </row>
    <row r="295" spans="1:29" x14ac:dyDescent="0.2">
      <c r="A295" s="1" t="s">
        <v>307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135</v>
      </c>
      <c r="H295">
        <v>350</v>
      </c>
      <c r="I295">
        <v>4282</v>
      </c>
      <c r="J295">
        <v>0</v>
      </c>
      <c r="K295">
        <v>4767</v>
      </c>
      <c r="L295">
        <f>VLOOKUP(A295,'[1]Aggregated census'!$A$4:$B$471,2,FALSE)</f>
        <v>1163672</v>
      </c>
      <c r="M295">
        <f>VLOOKUP(A295,'[1]Aggregated census'!$A$4:$C$471,3,FALSE)</f>
        <v>2349348</v>
      </c>
      <c r="N295">
        <f>VLOOKUP(A295,'[1]Aggregated census'!$A$4:$D$471,4,FALSE)</f>
        <v>2746894</v>
      </c>
      <c r="O295">
        <f>VLOOKUP(A295,'[1]Aggregated census'!$A$4:$E$471,5,FALSE)</f>
        <v>2709816</v>
      </c>
      <c r="P295">
        <f>VLOOKUP(A295,'[1]Aggregated census'!$A$4:$F$471,6,FALSE)</f>
        <v>2567695</v>
      </c>
      <c r="Q295">
        <f>VLOOKUP(A295,'[1]Aggregated census'!$A$4:$G$471,7,FALSE)</f>
        <v>2843792</v>
      </c>
      <c r="R295">
        <f>VLOOKUP(A295,'[1]Aggregated census'!$A$4:$H$471,8,FALSE)</f>
        <v>2360342</v>
      </c>
      <c r="S295">
        <v>2689530</v>
      </c>
      <c r="T295">
        <f>VLOOKUP(A295,'[1]Aggregated census'!$A$4:$L$471,12,FALSE)</f>
        <v>19427394</v>
      </c>
      <c r="U295" s="2">
        <f t="shared" si="17"/>
        <v>0</v>
      </c>
      <c r="V295" s="2">
        <f t="shared" si="17"/>
        <v>0</v>
      </c>
      <c r="W295" s="2">
        <f t="shared" si="17"/>
        <v>0</v>
      </c>
      <c r="X295" s="2">
        <f t="shared" si="16"/>
        <v>0</v>
      </c>
      <c r="Y295" s="2">
        <f t="shared" si="16"/>
        <v>0</v>
      </c>
      <c r="Z295" s="3">
        <f t="shared" si="16"/>
        <v>4.7471826350169071E-5</v>
      </c>
      <c r="AA295" s="4">
        <f t="shared" si="16"/>
        <v>1.4828359619072152E-4</v>
      </c>
      <c r="AB295" s="4">
        <f t="shared" si="19"/>
        <v>1.7724286399482436E-3</v>
      </c>
      <c r="AC295" s="3">
        <f t="shared" si="18"/>
        <v>2.453751645743119E-4</v>
      </c>
    </row>
    <row r="296" spans="1:29" x14ac:dyDescent="0.2">
      <c r="A296" s="1" t="s">
        <v>308</v>
      </c>
      <c r="B296">
        <v>0</v>
      </c>
      <c r="C296">
        <v>0</v>
      </c>
      <c r="D296">
        <v>0</v>
      </c>
      <c r="E296">
        <v>0</v>
      </c>
      <c r="F296">
        <v>22</v>
      </c>
      <c r="G296">
        <v>155</v>
      </c>
      <c r="H296">
        <v>394</v>
      </c>
      <c r="I296">
        <v>4030</v>
      </c>
      <c r="J296">
        <v>0</v>
      </c>
      <c r="K296">
        <v>4601</v>
      </c>
      <c r="L296">
        <f>VLOOKUP(A296,'[1]Aggregated census'!$A$4:$B$471,2,FALSE)</f>
        <v>1165413</v>
      </c>
      <c r="M296">
        <f>VLOOKUP(A296,'[1]Aggregated census'!$A$4:$C$471,3,FALSE)</f>
        <v>2334876</v>
      </c>
      <c r="N296">
        <f>VLOOKUP(A296,'[1]Aggregated census'!$A$4:$D$471,4,FALSE)</f>
        <v>2732522</v>
      </c>
      <c r="O296">
        <f>VLOOKUP(A296,'[1]Aggregated census'!$A$4:$E$471,5,FALSE)</f>
        <v>2749849</v>
      </c>
      <c r="P296">
        <f>VLOOKUP(A296,'[1]Aggregated census'!$A$4:$F$471,6,FALSE)</f>
        <v>2540864</v>
      </c>
      <c r="Q296">
        <f>VLOOKUP(A296,'[1]Aggregated census'!$A$4:$G$471,7,FALSE)</f>
        <v>2826419</v>
      </c>
      <c r="R296">
        <f>VLOOKUP(A296,'[1]Aggregated census'!$A$4:$H$471,8,FALSE)</f>
        <v>2403641</v>
      </c>
      <c r="S296">
        <v>2740575</v>
      </c>
      <c r="T296">
        <f>VLOOKUP(A296,'[1]Aggregated census'!$A$4:$L$471,12,FALSE)</f>
        <v>19501973</v>
      </c>
      <c r="U296" s="2">
        <f t="shared" si="17"/>
        <v>0</v>
      </c>
      <c r="V296" s="2">
        <f t="shared" si="17"/>
        <v>0</v>
      </c>
      <c r="W296" s="2">
        <f t="shared" si="17"/>
        <v>0</v>
      </c>
      <c r="X296" s="2">
        <f t="shared" si="16"/>
        <v>0</v>
      </c>
      <c r="Y296" s="3">
        <f t="shared" si="16"/>
        <v>8.6584720787889467E-6</v>
      </c>
      <c r="Z296" s="3">
        <f t="shared" si="16"/>
        <v>5.483971060200204E-5</v>
      </c>
      <c r="AA296" s="4">
        <f t="shared" si="16"/>
        <v>1.639179894168888E-4</v>
      </c>
      <c r="AB296" s="4">
        <f t="shared" si="19"/>
        <v>1.678844767977523E-3</v>
      </c>
      <c r="AC296" s="3">
        <f t="shared" si="18"/>
        <v>2.3592484719366598E-4</v>
      </c>
    </row>
    <row r="297" spans="1:29" x14ac:dyDescent="0.2">
      <c r="A297" s="1" t="s">
        <v>309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126</v>
      </c>
      <c r="H297">
        <v>329</v>
      </c>
      <c r="I297">
        <v>4298</v>
      </c>
      <c r="J297">
        <v>0</v>
      </c>
      <c r="K297">
        <v>4753</v>
      </c>
      <c r="L297">
        <f>VLOOKUP(A297,'[1]Aggregated census'!$A$4:$B$471,2,FALSE)</f>
        <v>1171362</v>
      </c>
      <c r="M297">
        <f>VLOOKUP(A297,'[1]Aggregated census'!$A$4:$C$471,3,FALSE)</f>
        <v>2315783</v>
      </c>
      <c r="N297">
        <f>VLOOKUP(A297,'[1]Aggregated census'!$A$4:$D$471,4,FALSE)</f>
        <v>2707202</v>
      </c>
      <c r="O297">
        <f>VLOOKUP(A297,'[1]Aggregated census'!$A$4:$E$471,5,FALSE)</f>
        <v>2789848</v>
      </c>
      <c r="P297">
        <f>VLOOKUP(A297,'[1]Aggregated census'!$A$4:$F$471,6,FALSE)</f>
        <v>2519401</v>
      </c>
      <c r="Q297">
        <f>VLOOKUP(A297,'[1]Aggregated census'!$A$4:$G$471,7,FALSE)</f>
        <v>2800224</v>
      </c>
      <c r="R297">
        <f>VLOOKUP(A297,'[1]Aggregated census'!$A$4:$H$471,8,FALSE)</f>
        <v>2444598</v>
      </c>
      <c r="S297">
        <v>2793286</v>
      </c>
      <c r="T297">
        <f>VLOOKUP(A297,'[1]Aggregated census'!$A$4:$L$471,12,FALSE)</f>
        <v>19540557</v>
      </c>
      <c r="U297" s="2">
        <f t="shared" si="17"/>
        <v>0</v>
      </c>
      <c r="V297" s="2">
        <f t="shared" si="17"/>
        <v>0</v>
      </c>
      <c r="W297" s="2">
        <f t="shared" si="17"/>
        <v>0</v>
      </c>
      <c r="X297" s="2">
        <f t="shared" si="16"/>
        <v>0</v>
      </c>
      <c r="Y297" s="2">
        <f t="shared" si="16"/>
        <v>0</v>
      </c>
      <c r="Z297" s="3">
        <f t="shared" si="16"/>
        <v>4.499640028797696E-5</v>
      </c>
      <c r="AA297" s="4">
        <f t="shared" si="16"/>
        <v>1.3458245486578979E-4</v>
      </c>
      <c r="AB297" s="4">
        <f t="shared" si="19"/>
        <v>1.7015801461074877E-3</v>
      </c>
      <c r="AC297" s="3">
        <f t="shared" si="18"/>
        <v>2.4323769276382448E-4</v>
      </c>
    </row>
    <row r="298" spans="1:29" x14ac:dyDescent="0.2">
      <c r="A298" s="1" t="s">
        <v>310</v>
      </c>
      <c r="B298">
        <v>0</v>
      </c>
      <c r="C298">
        <v>0</v>
      </c>
      <c r="D298">
        <v>0</v>
      </c>
      <c r="E298">
        <v>0</v>
      </c>
      <c r="F298">
        <v>13</v>
      </c>
      <c r="G298">
        <v>80</v>
      </c>
      <c r="H298">
        <v>376</v>
      </c>
      <c r="I298">
        <v>3903</v>
      </c>
      <c r="J298">
        <v>0</v>
      </c>
      <c r="K298">
        <v>4372</v>
      </c>
      <c r="L298">
        <f>VLOOKUP(A298,'[1]Aggregated census'!$A$4:$B$471,2,FALSE)</f>
        <v>1167959</v>
      </c>
      <c r="M298">
        <f>VLOOKUP(A298,'[1]Aggregated census'!$A$4:$C$471,3,FALSE)</f>
        <v>2312763</v>
      </c>
      <c r="N298">
        <f>VLOOKUP(A298,'[1]Aggregated census'!$A$4:$D$471,4,FALSE)</f>
        <v>2692546</v>
      </c>
      <c r="O298">
        <f>VLOOKUP(A298,'[1]Aggregated census'!$A$4:$E$471,5,FALSE)</f>
        <v>2826305</v>
      </c>
      <c r="P298">
        <f>VLOOKUP(A298,'[1]Aggregated census'!$A$4:$F$471,6,FALSE)</f>
        <v>2499326</v>
      </c>
      <c r="Q298">
        <f>VLOOKUP(A298,'[1]Aggregated census'!$A$4:$G$471,7,FALSE)</f>
        <v>2772646</v>
      </c>
      <c r="R298">
        <f>VLOOKUP(A298,'[1]Aggregated census'!$A$4:$H$471,8,FALSE)</f>
        <v>2491968</v>
      </c>
      <c r="S298">
        <v>2886006</v>
      </c>
      <c r="T298">
        <f>VLOOKUP(A298,'[1]Aggregated census'!$A$4:$L$471,12,FALSE)</f>
        <v>19649831</v>
      </c>
      <c r="U298" s="2">
        <f t="shared" si="17"/>
        <v>0</v>
      </c>
      <c r="V298" s="2">
        <f t="shared" si="17"/>
        <v>0</v>
      </c>
      <c r="W298" s="2">
        <f t="shared" si="17"/>
        <v>0</v>
      </c>
      <c r="X298" s="2">
        <f t="shared" si="16"/>
        <v>0</v>
      </c>
      <c r="Y298" s="3">
        <f t="shared" si="16"/>
        <v>5.201402298059557E-6</v>
      </c>
      <c r="Z298" s="3">
        <f t="shared" si="16"/>
        <v>2.8853304749326096E-5</v>
      </c>
      <c r="AA298" s="4">
        <f t="shared" si="16"/>
        <v>1.5088476256516938E-4</v>
      </c>
      <c r="AB298" s="4">
        <f t="shared" si="19"/>
        <v>1.5148963654268218E-3</v>
      </c>
      <c r="AC298" s="3">
        <f t="shared" si="18"/>
        <v>2.2249555225182344E-4</v>
      </c>
    </row>
    <row r="299" spans="1:29" x14ac:dyDescent="0.2">
      <c r="A299" s="1" t="s">
        <v>311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104</v>
      </c>
      <c r="H299">
        <v>333</v>
      </c>
      <c r="I299">
        <v>3955</v>
      </c>
      <c r="J299">
        <v>0</v>
      </c>
      <c r="K299">
        <v>4392</v>
      </c>
      <c r="L299">
        <f>VLOOKUP(A299,'[1]Aggregated census'!$A$4:$B$471,2,FALSE)</f>
        <v>1172209</v>
      </c>
      <c r="M299">
        <f>VLOOKUP(A299,'[1]Aggregated census'!$A$4:$C$471,3,FALSE)</f>
        <v>2290915</v>
      </c>
      <c r="N299">
        <f>VLOOKUP(A299,'[1]Aggregated census'!$A$4:$D$471,4,FALSE)</f>
        <v>2643909</v>
      </c>
      <c r="O299">
        <f>VLOOKUP(A299,'[1]Aggregated census'!$A$4:$E$471,5,FALSE)</f>
        <v>2869407</v>
      </c>
      <c r="P299">
        <f>VLOOKUP(A299,'[1]Aggregated census'!$A$4:$F$471,6,FALSE)</f>
        <v>2473844</v>
      </c>
      <c r="Q299">
        <f>VLOOKUP(A299,'[1]Aggregated census'!$A$4:$G$471,7,FALSE)</f>
        <v>2729152</v>
      </c>
      <c r="R299">
        <f>VLOOKUP(A299,'[1]Aggregated census'!$A$4:$H$471,8,FALSE)</f>
        <v>2519908</v>
      </c>
      <c r="S299">
        <v>2982059</v>
      </c>
      <c r="T299">
        <f>VLOOKUP(A299,'[1]Aggregated census'!$A$4:$L$471,12,FALSE)</f>
        <v>19681403</v>
      </c>
      <c r="U299" s="2">
        <f t="shared" si="17"/>
        <v>0</v>
      </c>
      <c r="V299" s="2">
        <f t="shared" si="17"/>
        <v>0</v>
      </c>
      <c r="W299" s="2">
        <f t="shared" si="17"/>
        <v>0</v>
      </c>
      <c r="X299" s="2">
        <f t="shared" si="16"/>
        <v>0</v>
      </c>
      <c r="Y299" s="2">
        <f t="shared" si="16"/>
        <v>0</v>
      </c>
      <c r="Z299" s="3">
        <f t="shared" si="16"/>
        <v>3.810707501817414E-5</v>
      </c>
      <c r="AA299" s="4">
        <f t="shared" si="16"/>
        <v>1.32147681582026E-4</v>
      </c>
      <c r="AB299" s="4">
        <f t="shared" si="19"/>
        <v>1.4728078820707437E-3</v>
      </c>
      <c r="AC299" s="3">
        <f t="shared" si="18"/>
        <v>2.2315482285485442E-4</v>
      </c>
    </row>
    <row r="300" spans="1:29" x14ac:dyDescent="0.2">
      <c r="A300" s="1" t="s">
        <v>312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52</v>
      </c>
      <c r="H300">
        <v>83</v>
      </c>
      <c r="I300">
        <v>1432</v>
      </c>
      <c r="J300">
        <v>0</v>
      </c>
      <c r="K300">
        <v>1567</v>
      </c>
      <c r="L300">
        <f>VLOOKUP(A300,'[1]Aggregated census'!$A$4:$B$471,2,FALSE)</f>
        <v>629909</v>
      </c>
      <c r="M300">
        <f>VLOOKUP(A300,'[1]Aggregated census'!$A$4:$C$471,3,FALSE)</f>
        <v>1194009</v>
      </c>
      <c r="N300">
        <f>VLOOKUP(A300,'[1]Aggregated census'!$A$4:$D$471,4,FALSE)</f>
        <v>1259851</v>
      </c>
      <c r="O300">
        <f>VLOOKUP(A300,'[1]Aggregated census'!$A$4:$E$471,5,FALSE)</f>
        <v>1200419</v>
      </c>
      <c r="P300">
        <f>VLOOKUP(A300,'[1]Aggregated census'!$A$4:$F$471,6,FALSE)</f>
        <v>1313076</v>
      </c>
      <c r="Q300">
        <f>VLOOKUP(A300,'[1]Aggregated census'!$A$4:$G$471,7,FALSE)</f>
        <v>1275393</v>
      </c>
      <c r="R300">
        <f>VLOOKUP(A300,'[1]Aggregated census'!$A$4:$H$471,8,FALSE)</f>
        <v>997469</v>
      </c>
      <c r="S300">
        <v>1111235</v>
      </c>
      <c r="T300">
        <f>VLOOKUP(A300,'[1]Aggregated census'!$A$4:$L$471,12,FALSE)</f>
        <v>8979738</v>
      </c>
      <c r="U300" s="2">
        <f t="shared" si="17"/>
        <v>0</v>
      </c>
      <c r="V300" s="2">
        <f t="shared" si="17"/>
        <v>0</v>
      </c>
      <c r="W300" s="2">
        <f t="shared" si="17"/>
        <v>0</v>
      </c>
      <c r="X300" s="2">
        <f t="shared" si="16"/>
        <v>0</v>
      </c>
      <c r="Y300" s="2">
        <f t="shared" si="16"/>
        <v>0</v>
      </c>
      <c r="Z300" s="3">
        <f t="shared" si="16"/>
        <v>4.0771746434236347E-5</v>
      </c>
      <c r="AA300" s="4">
        <f t="shared" si="16"/>
        <v>8.3210606043897099E-5</v>
      </c>
      <c r="AB300" s="4">
        <f t="shared" si="19"/>
        <v>1.4101427690812473E-3</v>
      </c>
      <c r="AC300" s="3">
        <f t="shared" si="18"/>
        <v>1.7450397773298063E-4</v>
      </c>
    </row>
    <row r="301" spans="1:29" x14ac:dyDescent="0.2">
      <c r="A301" s="1" t="s">
        <v>313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21</v>
      </c>
      <c r="H301">
        <v>115</v>
      </c>
      <c r="I301">
        <v>1436</v>
      </c>
      <c r="J301">
        <v>0</v>
      </c>
      <c r="K301">
        <v>1572</v>
      </c>
      <c r="L301">
        <f>VLOOKUP(A301,'[1]Aggregated census'!$A$4:$B$471,2,FALSE)</f>
        <v>619591</v>
      </c>
      <c r="M301">
        <f>VLOOKUP(A301,'[1]Aggregated census'!$A$4:$C$471,3,FALSE)</f>
        <v>1231390</v>
      </c>
      <c r="N301">
        <f>VLOOKUP(A301,'[1]Aggregated census'!$A$4:$D$471,4,FALSE)</f>
        <v>1287164</v>
      </c>
      <c r="O301">
        <f>VLOOKUP(A301,'[1]Aggregated census'!$A$4:$E$471,5,FALSE)</f>
        <v>1216094</v>
      </c>
      <c r="P301">
        <f>VLOOKUP(A301,'[1]Aggregated census'!$A$4:$F$471,6,FALSE)</f>
        <v>1332726</v>
      </c>
      <c r="Q301">
        <f>VLOOKUP(A301,'[1]Aggregated census'!$A$4:$G$471,7,FALSE)</f>
        <v>1323206</v>
      </c>
      <c r="R301">
        <f>VLOOKUP(A301,'[1]Aggregated census'!$A$4:$H$471,8,FALSE)</f>
        <v>1061687</v>
      </c>
      <c r="S301">
        <v>1159518</v>
      </c>
      <c r="T301">
        <f>VLOOKUP(A301,'[1]Aggregated census'!$A$4:$L$471,12,FALSE)</f>
        <v>9227899</v>
      </c>
      <c r="U301" s="2">
        <f t="shared" si="17"/>
        <v>0</v>
      </c>
      <c r="V301" s="2">
        <f t="shared" si="17"/>
        <v>0</v>
      </c>
      <c r="W301" s="2">
        <f t="shared" si="17"/>
        <v>0</v>
      </c>
      <c r="X301" s="2">
        <f t="shared" si="16"/>
        <v>0</v>
      </c>
      <c r="Y301" s="2">
        <f t="shared" si="16"/>
        <v>0</v>
      </c>
      <c r="Z301" s="3">
        <f t="shared" si="16"/>
        <v>1.5870544722439287E-5</v>
      </c>
      <c r="AA301" s="4">
        <f t="shared" si="16"/>
        <v>1.0831817663774728E-4</v>
      </c>
      <c r="AB301" s="4">
        <f t="shared" si="19"/>
        <v>1.3557357453700589E-3</v>
      </c>
      <c r="AC301" s="3">
        <f t="shared" si="18"/>
        <v>1.7035296983636253E-4</v>
      </c>
    </row>
    <row r="302" spans="1:29" x14ac:dyDescent="0.2">
      <c r="A302" s="1" t="s">
        <v>314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10</v>
      </c>
      <c r="H302">
        <v>78</v>
      </c>
      <c r="I302">
        <v>1344</v>
      </c>
      <c r="J302">
        <v>0</v>
      </c>
      <c r="K302">
        <v>1432</v>
      </c>
      <c r="L302">
        <f>VLOOKUP(A302,'[1]Aggregated census'!$A$4:$B$471,2,FALSE)</f>
        <v>619098</v>
      </c>
      <c r="M302">
        <f>VLOOKUP(A302,'[1]Aggregated census'!$A$4:$C$471,3,FALSE)</f>
        <v>1236626</v>
      </c>
      <c r="N302">
        <f>VLOOKUP(A302,'[1]Aggregated census'!$A$4:$D$471,4,FALSE)</f>
        <v>1293501</v>
      </c>
      <c r="O302">
        <f>VLOOKUP(A302,'[1]Aggregated census'!$A$4:$E$471,5,FALSE)</f>
        <v>1217304</v>
      </c>
      <c r="P302">
        <f>VLOOKUP(A302,'[1]Aggregated census'!$A$4:$F$471,6,FALSE)</f>
        <v>1317107</v>
      </c>
      <c r="Q302">
        <f>VLOOKUP(A302,'[1]Aggregated census'!$A$4:$G$471,7,FALSE)</f>
        <v>1327170</v>
      </c>
      <c r="R302">
        <f>VLOOKUP(A302,'[1]Aggregated census'!$A$4:$H$471,8,FALSE)</f>
        <v>1086489</v>
      </c>
      <c r="S302">
        <v>1176962</v>
      </c>
      <c r="T302">
        <f>VLOOKUP(A302,'[1]Aggregated census'!$A$4:$L$471,12,FALSE)</f>
        <v>9277245</v>
      </c>
      <c r="U302" s="2">
        <f t="shared" si="17"/>
        <v>0</v>
      </c>
      <c r="V302" s="2">
        <f t="shared" si="17"/>
        <v>0</v>
      </c>
      <c r="W302" s="2">
        <f t="shared" si="17"/>
        <v>0</v>
      </c>
      <c r="X302" s="2">
        <f t="shared" si="16"/>
        <v>0</v>
      </c>
      <c r="Y302" s="2">
        <f t="shared" si="16"/>
        <v>0</v>
      </c>
      <c r="Z302" s="3">
        <f t="shared" si="16"/>
        <v>7.5348297505217867E-6</v>
      </c>
      <c r="AA302" s="4">
        <f t="shared" si="16"/>
        <v>7.1790878692743325E-5</v>
      </c>
      <c r="AB302" s="4">
        <f t="shared" si="19"/>
        <v>1.2166917878402191E-3</v>
      </c>
      <c r="AC302" s="3">
        <f t="shared" si="18"/>
        <v>1.5435616931535169E-4</v>
      </c>
    </row>
    <row r="303" spans="1:29" x14ac:dyDescent="0.2">
      <c r="A303" s="1" t="s">
        <v>315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16</v>
      </c>
      <c r="H303">
        <v>174</v>
      </c>
      <c r="I303">
        <v>1597</v>
      </c>
      <c r="J303">
        <v>0</v>
      </c>
      <c r="K303">
        <v>1787</v>
      </c>
      <c r="L303">
        <f>VLOOKUP(A303,'[1]Aggregated census'!$A$4:$B$471,2,FALSE)</f>
        <v>616004</v>
      </c>
      <c r="M303">
        <f>VLOOKUP(A303,'[1]Aggregated census'!$A$4:$C$471,3,FALSE)</f>
        <v>1242183</v>
      </c>
      <c r="N303">
        <f>VLOOKUP(A303,'[1]Aggregated census'!$A$4:$D$471,4,FALSE)</f>
        <v>1303606</v>
      </c>
      <c r="O303">
        <f>VLOOKUP(A303,'[1]Aggregated census'!$A$4:$E$471,5,FALSE)</f>
        <v>1224602</v>
      </c>
      <c r="P303">
        <f>VLOOKUP(A303,'[1]Aggregated census'!$A$4:$F$471,6,FALSE)</f>
        <v>1302496</v>
      </c>
      <c r="Q303">
        <f>VLOOKUP(A303,'[1]Aggregated census'!$A$4:$G$471,7,FALSE)</f>
        <v>1326575</v>
      </c>
      <c r="R303">
        <f>VLOOKUP(A303,'[1]Aggregated census'!$A$4:$H$471,8,FALSE)</f>
        <v>1109865</v>
      </c>
      <c r="S303">
        <v>1206654</v>
      </c>
      <c r="T303">
        <f>VLOOKUP(A303,'[1]Aggregated census'!$A$4:$L$471,12,FALSE)</f>
        <v>9333193</v>
      </c>
      <c r="U303" s="2">
        <f t="shared" si="17"/>
        <v>0</v>
      </c>
      <c r="V303" s="2">
        <f t="shared" si="17"/>
        <v>0</v>
      </c>
      <c r="W303" s="2">
        <f t="shared" si="17"/>
        <v>0</v>
      </c>
      <c r="X303" s="2">
        <f t="shared" si="16"/>
        <v>0</v>
      </c>
      <c r="Y303" s="2">
        <f t="shared" si="16"/>
        <v>0</v>
      </c>
      <c r="Z303" s="3">
        <f t="shared" si="16"/>
        <v>1.2061134877409871E-5</v>
      </c>
      <c r="AA303" s="4">
        <f t="shared" si="16"/>
        <v>1.5677582408671326E-4</v>
      </c>
      <c r="AB303" s="4">
        <f t="shared" si="19"/>
        <v>1.4809547724534125E-3</v>
      </c>
      <c r="AC303" s="3">
        <f t="shared" si="18"/>
        <v>1.9146716455986713E-4</v>
      </c>
    </row>
    <row r="304" spans="1:29" x14ac:dyDescent="0.2">
      <c r="A304" s="1" t="s">
        <v>316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51</v>
      </c>
      <c r="H304">
        <v>156</v>
      </c>
      <c r="I304">
        <v>1586</v>
      </c>
      <c r="J304">
        <v>0</v>
      </c>
      <c r="K304">
        <v>1793</v>
      </c>
      <c r="L304">
        <f>VLOOKUP(A304,'[1]Aggregated census'!$A$4:$B$471,2,FALSE)</f>
        <v>616114</v>
      </c>
      <c r="M304">
        <f>VLOOKUP(A304,'[1]Aggregated census'!$A$4:$C$471,3,FALSE)</f>
        <v>1265316</v>
      </c>
      <c r="N304">
        <f>VLOOKUP(A304,'[1]Aggregated census'!$A$4:$D$471,4,FALSE)</f>
        <v>1324359</v>
      </c>
      <c r="O304">
        <f>VLOOKUP(A304,'[1]Aggregated census'!$A$4:$E$471,5,FALSE)</f>
        <v>1237631</v>
      </c>
      <c r="P304">
        <f>VLOOKUP(A304,'[1]Aggregated census'!$A$4:$F$471,6,FALSE)</f>
        <v>1302943</v>
      </c>
      <c r="Q304">
        <f>VLOOKUP(A304,'[1]Aggregated census'!$A$4:$G$471,7,FALSE)</f>
        <v>1340570</v>
      </c>
      <c r="R304">
        <f>VLOOKUP(A304,'[1]Aggregated census'!$A$4:$H$471,8,FALSE)</f>
        <v>1142108</v>
      </c>
      <c r="S304">
        <v>1256400</v>
      </c>
      <c r="T304">
        <f>VLOOKUP(A304,'[1]Aggregated census'!$A$4:$L$471,12,FALSE)</f>
        <v>9483297</v>
      </c>
      <c r="U304" s="2">
        <f t="shared" si="17"/>
        <v>0</v>
      </c>
      <c r="V304" s="2">
        <f t="shared" si="17"/>
        <v>0</v>
      </c>
      <c r="W304" s="2">
        <f t="shared" si="17"/>
        <v>0</v>
      </c>
      <c r="X304" s="2">
        <f t="shared" si="16"/>
        <v>0</v>
      </c>
      <c r="Y304" s="2">
        <f t="shared" si="16"/>
        <v>0</v>
      </c>
      <c r="Z304" s="3">
        <f t="shared" si="16"/>
        <v>3.8043518801703754E-5</v>
      </c>
      <c r="AA304" s="4">
        <f t="shared" si="16"/>
        <v>1.365895344398253E-4</v>
      </c>
      <c r="AB304" s="4">
        <f t="shared" si="19"/>
        <v>1.4270932823941421E-3</v>
      </c>
      <c r="AC304" s="3">
        <f t="shared" si="18"/>
        <v>1.8906926567838168E-4</v>
      </c>
    </row>
    <row r="305" spans="1:29" x14ac:dyDescent="0.2">
      <c r="A305" s="1" t="s">
        <v>317</v>
      </c>
      <c r="B305">
        <v>0</v>
      </c>
      <c r="C305">
        <v>0</v>
      </c>
      <c r="D305">
        <v>0</v>
      </c>
      <c r="E305">
        <v>0</v>
      </c>
      <c r="F305">
        <v>11</v>
      </c>
      <c r="G305">
        <v>55</v>
      </c>
      <c r="H305">
        <v>150</v>
      </c>
      <c r="I305">
        <v>1528</v>
      </c>
      <c r="J305">
        <v>0</v>
      </c>
      <c r="K305">
        <v>1744</v>
      </c>
      <c r="L305">
        <f>VLOOKUP(A305,'[1]Aggregated census'!$A$4:$B$471,2,FALSE)</f>
        <v>609768</v>
      </c>
      <c r="M305">
        <f>VLOOKUP(A305,'[1]Aggregated census'!$A$4:$C$471,3,FALSE)</f>
        <v>1268529</v>
      </c>
      <c r="N305">
        <f>VLOOKUP(A305,'[1]Aggregated census'!$A$4:$D$471,4,FALSE)</f>
        <v>1345507</v>
      </c>
      <c r="O305">
        <f>VLOOKUP(A305,'[1]Aggregated census'!$A$4:$E$471,5,FALSE)</f>
        <v>1248195</v>
      </c>
      <c r="P305">
        <f>VLOOKUP(A305,'[1]Aggregated census'!$A$4:$F$471,6,FALSE)</f>
        <v>1292676</v>
      </c>
      <c r="Q305">
        <f>VLOOKUP(A305,'[1]Aggregated census'!$A$4:$G$471,7,FALSE)</f>
        <v>1341530</v>
      </c>
      <c r="R305">
        <f>VLOOKUP(A305,'[1]Aggregated census'!$A$4:$H$471,8,FALSE)</f>
        <v>1174522</v>
      </c>
      <c r="S305">
        <v>1320835</v>
      </c>
      <c r="T305">
        <f>VLOOKUP(A305,'[1]Aggregated census'!$A$4:$L$471,12,FALSE)</f>
        <v>9599043</v>
      </c>
      <c r="U305" s="2">
        <f t="shared" si="17"/>
        <v>0</v>
      </c>
      <c r="V305" s="2">
        <f t="shared" si="17"/>
        <v>0</v>
      </c>
      <c r="W305" s="2">
        <f t="shared" si="17"/>
        <v>0</v>
      </c>
      <c r="X305" s="2">
        <f t="shared" si="16"/>
        <v>0</v>
      </c>
      <c r="Y305" s="3">
        <f t="shared" si="16"/>
        <v>8.5094795602300965E-6</v>
      </c>
      <c r="Z305" s="3">
        <f t="shared" si="16"/>
        <v>4.0997965010100408E-5</v>
      </c>
      <c r="AA305" s="4">
        <f t="shared" si="16"/>
        <v>1.2771152860482817E-4</v>
      </c>
      <c r="AB305" s="4">
        <f t="shared" si="19"/>
        <v>1.3203768828051951E-3</v>
      </c>
      <c r="AC305" s="3">
        <f t="shared" si="18"/>
        <v>1.8168477836801023E-4</v>
      </c>
    </row>
    <row r="306" spans="1:29" x14ac:dyDescent="0.2">
      <c r="A306" s="1" t="s">
        <v>318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32</v>
      </c>
      <c r="H306">
        <v>176</v>
      </c>
      <c r="I306">
        <v>1778</v>
      </c>
      <c r="J306">
        <v>0</v>
      </c>
      <c r="K306">
        <v>1986</v>
      </c>
      <c r="L306">
        <f>VLOOKUP(A306,'[1]Aggregated census'!$A$4:$B$471,2,FALSE)</f>
        <v>570440</v>
      </c>
      <c r="M306">
        <f>VLOOKUP(A306,'[1]Aggregated census'!$A$4:$C$471,3,FALSE)</f>
        <v>1200433</v>
      </c>
      <c r="N306">
        <f>VLOOKUP(A306,'[1]Aggregated census'!$A$4:$D$471,4,FALSE)</f>
        <v>1271594</v>
      </c>
      <c r="O306">
        <f>VLOOKUP(A306,'[1]Aggregated census'!$A$4:$E$471,5,FALSE)</f>
        <v>1189601</v>
      </c>
      <c r="P306">
        <f>VLOOKUP(A306,'[1]Aggregated census'!$A$4:$F$471,6,FALSE)</f>
        <v>1213119</v>
      </c>
      <c r="Q306">
        <f>VLOOKUP(A306,'[1]Aggregated census'!$A$4:$G$471,7,FALSE)</f>
        <v>1263753</v>
      </c>
      <c r="R306">
        <f>VLOOKUP(A306,'[1]Aggregated census'!$A$4:$H$471,8,FALSE)</f>
        <v>1121046</v>
      </c>
      <c r="S306">
        <v>1268149</v>
      </c>
      <c r="T306">
        <f>VLOOKUP(A306,'[1]Aggregated census'!$A$4:$L$471,12,FALSE)</f>
        <v>9097651</v>
      </c>
      <c r="U306" s="2">
        <f t="shared" si="17"/>
        <v>0</v>
      </c>
      <c r="V306" s="2">
        <f t="shared" si="17"/>
        <v>0</v>
      </c>
      <c r="W306" s="2">
        <f t="shared" si="17"/>
        <v>0</v>
      </c>
      <c r="X306" s="2">
        <f t="shared" si="16"/>
        <v>0</v>
      </c>
      <c r="Y306" s="2">
        <f t="shared" si="16"/>
        <v>0</v>
      </c>
      <c r="Z306" s="3">
        <f t="shared" si="16"/>
        <v>2.5321403786974194E-5</v>
      </c>
      <c r="AA306" s="4">
        <f t="shared" si="16"/>
        <v>1.5699623387443513E-4</v>
      </c>
      <c r="AB306" s="4">
        <f t="shared" si="19"/>
        <v>1.5660620321429107E-3</v>
      </c>
      <c r="AC306" s="3">
        <f t="shared" si="18"/>
        <v>2.1829810794017049E-4</v>
      </c>
    </row>
    <row r="307" spans="1:29" x14ac:dyDescent="0.2">
      <c r="A307" s="1" t="s">
        <v>319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54</v>
      </c>
      <c r="H307">
        <v>179</v>
      </c>
      <c r="I307">
        <v>1550</v>
      </c>
      <c r="J307">
        <v>0</v>
      </c>
      <c r="K307">
        <v>1783</v>
      </c>
      <c r="L307">
        <f>VLOOKUP(A307,'[1]Aggregated census'!$A$4:$B$471,2,FALSE)</f>
        <v>580098</v>
      </c>
      <c r="M307">
        <f>VLOOKUP(A307,'[1]Aggregated census'!$A$4:$C$471,3,FALSE)</f>
        <v>1236937</v>
      </c>
      <c r="N307">
        <f>VLOOKUP(A307,'[1]Aggregated census'!$A$4:$D$471,4,FALSE)</f>
        <v>1301212</v>
      </c>
      <c r="O307">
        <f>VLOOKUP(A307,'[1]Aggregated census'!$A$4:$E$471,5,FALSE)</f>
        <v>1242804</v>
      </c>
      <c r="P307">
        <f>VLOOKUP(A307,'[1]Aggregated census'!$A$4:$F$471,6,FALSE)</f>
        <v>1245658</v>
      </c>
      <c r="Q307">
        <f>VLOOKUP(A307,'[1]Aggregated census'!$A$4:$G$471,7,FALSE)</f>
        <v>1305545</v>
      </c>
      <c r="R307">
        <f>VLOOKUP(A307,'[1]Aggregated census'!$A$4:$H$471,8,FALSE)</f>
        <v>1172689</v>
      </c>
      <c r="S307">
        <v>1349080</v>
      </c>
      <c r="T307">
        <f>VLOOKUP(A307,'[1]Aggregated census'!$A$4:$L$471,12,FALSE)</f>
        <v>9433815</v>
      </c>
      <c r="U307" s="2">
        <f t="shared" si="17"/>
        <v>0</v>
      </c>
      <c r="V307" s="2">
        <f t="shared" si="17"/>
        <v>0</v>
      </c>
      <c r="W307" s="2">
        <f t="shared" si="17"/>
        <v>0</v>
      </c>
      <c r="X307" s="2">
        <f t="shared" si="16"/>
        <v>0</v>
      </c>
      <c r="Y307" s="2">
        <f t="shared" si="16"/>
        <v>0</v>
      </c>
      <c r="Z307" s="3">
        <f t="shared" si="16"/>
        <v>4.1362036544125251E-5</v>
      </c>
      <c r="AA307" s="4">
        <f t="shared" si="16"/>
        <v>1.5264064044260669E-4</v>
      </c>
      <c r="AB307" s="4">
        <f t="shared" si="19"/>
        <v>1.3216414148901473E-3</v>
      </c>
      <c r="AC307" s="3">
        <f t="shared" si="18"/>
        <v>1.8900095030483427E-4</v>
      </c>
    </row>
    <row r="308" spans="1:29" x14ac:dyDescent="0.2">
      <c r="A308" s="1" t="s">
        <v>320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31</v>
      </c>
      <c r="H308">
        <v>212</v>
      </c>
      <c r="I308">
        <v>1690</v>
      </c>
      <c r="J308">
        <v>0</v>
      </c>
      <c r="K308">
        <v>1933</v>
      </c>
      <c r="L308">
        <f>VLOOKUP(A308,'[1]Aggregated census'!$A$4:$B$471,2,FALSE)</f>
        <v>595548</v>
      </c>
      <c r="M308">
        <f>VLOOKUP(A308,'[1]Aggregated census'!$A$4:$C$471,3,FALSE)</f>
        <v>1271900</v>
      </c>
      <c r="N308">
        <f>VLOOKUP(A308,'[1]Aggregated census'!$A$4:$D$471,4,FALSE)</f>
        <v>1349656</v>
      </c>
      <c r="O308">
        <f>VLOOKUP(A308,'[1]Aggregated census'!$A$4:$E$471,5,FALSE)</f>
        <v>1298813</v>
      </c>
      <c r="P308">
        <f>VLOOKUP(A308,'[1]Aggregated census'!$A$4:$F$471,6,FALSE)</f>
        <v>1276498</v>
      </c>
      <c r="Q308">
        <f>VLOOKUP(A308,'[1]Aggregated census'!$A$4:$G$471,7,FALSE)</f>
        <v>1349996</v>
      </c>
      <c r="R308">
        <f>VLOOKUP(A308,'[1]Aggregated census'!$A$4:$H$471,8,FALSE)</f>
        <v>1244732</v>
      </c>
      <c r="S308">
        <v>1468938</v>
      </c>
      <c r="T308">
        <f>VLOOKUP(A308,'[1]Aggregated census'!$A$4:$L$471,12,FALSE)</f>
        <v>9856081</v>
      </c>
      <c r="U308" s="2">
        <f t="shared" si="17"/>
        <v>0</v>
      </c>
      <c r="V308" s="2">
        <f t="shared" si="17"/>
        <v>0</v>
      </c>
      <c r="W308" s="2">
        <f t="shared" si="17"/>
        <v>0</v>
      </c>
      <c r="X308" s="2">
        <f t="shared" si="16"/>
        <v>0</v>
      </c>
      <c r="Y308" s="2">
        <f t="shared" si="16"/>
        <v>0</v>
      </c>
      <c r="Z308" s="3">
        <f t="shared" si="16"/>
        <v>2.2963031001573338E-5</v>
      </c>
      <c r="AA308" s="4">
        <f t="shared" si="16"/>
        <v>1.7031778728272433E-4</v>
      </c>
      <c r="AB308" s="4">
        <f t="shared" si="19"/>
        <v>1.3159166690493403E-3</v>
      </c>
      <c r="AC308" s="3">
        <f t="shared" si="18"/>
        <v>1.9612257650885784E-4</v>
      </c>
    </row>
    <row r="309" spans="1:29" x14ac:dyDescent="0.2">
      <c r="A309" s="1" t="s">
        <v>321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21</v>
      </c>
      <c r="J309">
        <v>0</v>
      </c>
      <c r="K309">
        <v>21</v>
      </c>
      <c r="L309">
        <f>VLOOKUP(A309,'[1]Aggregated census'!$A$4:$B$471,2,FALSE)</f>
        <v>39270</v>
      </c>
      <c r="M309">
        <f>VLOOKUP(A309,'[1]Aggregated census'!$A$4:$C$471,3,FALSE)</f>
        <v>73633</v>
      </c>
      <c r="N309">
        <f>VLOOKUP(A309,'[1]Aggregated census'!$A$4:$D$471,4,FALSE)</f>
        <v>110414</v>
      </c>
      <c r="O309">
        <f>VLOOKUP(A309,'[1]Aggregated census'!$A$4:$E$471,5,FALSE)</f>
        <v>75394</v>
      </c>
      <c r="P309">
        <f>VLOOKUP(A309,'[1]Aggregated census'!$A$4:$F$471,6,FALSE)</f>
        <v>72780</v>
      </c>
      <c r="Q309">
        <f>VLOOKUP(A309,'[1]Aggregated census'!$A$4:$G$471,7,FALSE)</f>
        <v>88504</v>
      </c>
      <c r="R309">
        <f>VLOOKUP(A309,'[1]Aggregated census'!$A$4:$H$471,8,FALSE)</f>
        <v>65287</v>
      </c>
      <c r="S309">
        <v>88820</v>
      </c>
      <c r="T309">
        <f>VLOOKUP(A309,'[1]Aggregated census'!$A$4:$L$471,12,FALSE)</f>
        <v>614109</v>
      </c>
      <c r="U309" s="2">
        <f t="shared" si="17"/>
        <v>0</v>
      </c>
      <c r="V309" s="2">
        <f t="shared" si="17"/>
        <v>0</v>
      </c>
      <c r="W309" s="2">
        <f t="shared" si="17"/>
        <v>0</v>
      </c>
      <c r="X309" s="2">
        <f t="shared" si="16"/>
        <v>0</v>
      </c>
      <c r="Y309" s="2">
        <f t="shared" si="16"/>
        <v>0</v>
      </c>
      <c r="Z309" s="2">
        <f t="shared" si="16"/>
        <v>0</v>
      </c>
      <c r="AA309" s="2">
        <f t="shared" si="16"/>
        <v>0</v>
      </c>
      <c r="AB309" s="4">
        <f t="shared" si="19"/>
        <v>2.3643323575771224E-4</v>
      </c>
      <c r="AC309" s="3">
        <f t="shared" si="18"/>
        <v>3.4195883792616619E-5</v>
      </c>
    </row>
    <row r="310" spans="1:29" x14ac:dyDescent="0.2">
      <c r="A310" s="1" t="s">
        <v>322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10</v>
      </c>
      <c r="J310">
        <v>0</v>
      </c>
      <c r="K310">
        <v>10</v>
      </c>
      <c r="L310">
        <f>VLOOKUP(A310,'[1]Aggregated census'!$A$4:$B$471,2,FALSE)</f>
        <v>35890</v>
      </c>
      <c r="M310">
        <f>VLOOKUP(A310,'[1]Aggregated census'!$A$4:$C$471,3,FALSE)</f>
        <v>68442</v>
      </c>
      <c r="N310">
        <f>VLOOKUP(A310,'[1]Aggregated census'!$A$4:$D$471,4,FALSE)</f>
        <v>86949</v>
      </c>
      <c r="O310">
        <f>VLOOKUP(A310,'[1]Aggregated census'!$A$4:$E$471,5,FALSE)</f>
        <v>70882</v>
      </c>
      <c r="P310">
        <f>VLOOKUP(A310,'[1]Aggregated census'!$A$4:$F$471,6,FALSE)</f>
        <v>66390</v>
      </c>
      <c r="Q310">
        <f>VLOOKUP(A310,'[1]Aggregated census'!$A$4:$G$471,7,FALSE)</f>
        <v>82624</v>
      </c>
      <c r="R310">
        <f>VLOOKUP(A310,'[1]Aggregated census'!$A$4:$H$471,8,FALSE)</f>
        <v>64632</v>
      </c>
      <c r="S310">
        <v>81591</v>
      </c>
      <c r="T310">
        <f>VLOOKUP(A310,'[1]Aggregated census'!$A$4:$L$471,12,FALSE)</f>
        <v>557726</v>
      </c>
      <c r="U310" s="2">
        <f t="shared" si="17"/>
        <v>0</v>
      </c>
      <c r="V310" s="2">
        <f t="shared" si="17"/>
        <v>0</v>
      </c>
      <c r="W310" s="2">
        <f t="shared" si="17"/>
        <v>0</v>
      </c>
      <c r="X310" s="2">
        <f t="shared" si="16"/>
        <v>0</v>
      </c>
      <c r="Y310" s="2">
        <f t="shared" si="16"/>
        <v>0</v>
      </c>
      <c r="Z310" s="2">
        <f t="shared" si="16"/>
        <v>0</v>
      </c>
      <c r="AA310" s="2">
        <f t="shared" ref="AA310:AA373" si="20">H310/R310</f>
        <v>0</v>
      </c>
      <c r="AB310" s="4">
        <f t="shared" si="19"/>
        <v>1.2256253753477713E-4</v>
      </c>
      <c r="AC310" s="3">
        <f t="shared" si="18"/>
        <v>1.7929951266392457E-5</v>
      </c>
    </row>
    <row r="311" spans="1:29" x14ac:dyDescent="0.2">
      <c r="A311" s="1" t="s">
        <v>323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f>VLOOKUP(A311,'[1]Aggregated census'!$A$4:$B$471,2,FALSE)</f>
        <v>39151</v>
      </c>
      <c r="M311">
        <f>VLOOKUP(A311,'[1]Aggregated census'!$A$4:$C$471,3,FALSE)</f>
        <v>77411</v>
      </c>
      <c r="N311">
        <f>VLOOKUP(A311,'[1]Aggregated census'!$A$4:$D$471,4,FALSE)</f>
        <v>94356</v>
      </c>
      <c r="O311">
        <f>VLOOKUP(A311,'[1]Aggregated census'!$A$4:$E$471,5,FALSE)</f>
        <v>76638</v>
      </c>
      <c r="P311">
        <f>VLOOKUP(A311,'[1]Aggregated census'!$A$4:$F$471,6,FALSE)</f>
        <v>74861</v>
      </c>
      <c r="Q311">
        <f>VLOOKUP(A311,'[1]Aggregated census'!$A$4:$G$471,7,FALSE)</f>
        <v>96680</v>
      </c>
      <c r="R311">
        <f>VLOOKUP(A311,'[1]Aggregated census'!$A$4:$H$471,8,FALSE)</f>
        <v>81509</v>
      </c>
      <c r="S311">
        <v>104886</v>
      </c>
      <c r="T311">
        <f>VLOOKUP(A311,'[1]Aggregated census'!$A$4:$L$471,12,FALSE)</f>
        <v>645644</v>
      </c>
      <c r="U311" s="2">
        <f t="shared" si="17"/>
        <v>0</v>
      </c>
      <c r="V311" s="2">
        <f t="shared" si="17"/>
        <v>0</v>
      </c>
      <c r="W311" s="2">
        <f t="shared" si="17"/>
        <v>0</v>
      </c>
      <c r="X311" s="2">
        <f t="shared" si="17"/>
        <v>0</v>
      </c>
      <c r="Y311" s="2">
        <f t="shared" si="17"/>
        <v>0</v>
      </c>
      <c r="Z311" s="2">
        <f t="shared" si="17"/>
        <v>0</v>
      </c>
      <c r="AA311" s="2">
        <f t="shared" si="20"/>
        <v>0</v>
      </c>
      <c r="AB311" s="4">
        <f t="shared" si="19"/>
        <v>0</v>
      </c>
      <c r="AC311" s="2">
        <f t="shared" si="18"/>
        <v>0</v>
      </c>
    </row>
    <row r="312" spans="1:29" x14ac:dyDescent="0.2">
      <c r="A312" s="1" t="s">
        <v>324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21</v>
      </c>
      <c r="J312">
        <v>0</v>
      </c>
      <c r="K312">
        <v>21</v>
      </c>
      <c r="L312">
        <f>VLOOKUP(A312,'[1]Aggregated census'!$A$4:$B$471,2,FALSE)</f>
        <v>41606</v>
      </c>
      <c r="M312">
        <f>VLOOKUP(A312,'[1]Aggregated census'!$A$4:$C$471,3,FALSE)</f>
        <v>76561</v>
      </c>
      <c r="N312">
        <f>VLOOKUP(A312,'[1]Aggregated census'!$A$4:$D$471,4,FALSE)</f>
        <v>104195</v>
      </c>
      <c r="O312">
        <f>VLOOKUP(A312,'[1]Aggregated census'!$A$4:$E$471,5,FALSE)</f>
        <v>86355</v>
      </c>
      <c r="P312">
        <f>VLOOKUP(A312,'[1]Aggregated census'!$A$4:$F$471,6,FALSE)</f>
        <v>72494</v>
      </c>
      <c r="Q312">
        <f>VLOOKUP(A312,'[1]Aggregated census'!$A$4:$G$471,7,FALSE)</f>
        <v>90833</v>
      </c>
      <c r="R312">
        <f>VLOOKUP(A312,'[1]Aggregated census'!$A$4:$H$471,8,FALSE)</f>
        <v>78683</v>
      </c>
      <c r="S312">
        <v>92970</v>
      </c>
      <c r="T312">
        <f>VLOOKUP(A312,'[1]Aggregated census'!$A$4:$L$471,12,FALSE)</f>
        <v>643974</v>
      </c>
      <c r="U312" s="2">
        <f t="shared" ref="U312:Z354" si="21">B312/L312</f>
        <v>0</v>
      </c>
      <c r="V312" s="2">
        <f t="shared" si="21"/>
        <v>0</v>
      </c>
      <c r="W312" s="2">
        <f t="shared" si="21"/>
        <v>0</v>
      </c>
      <c r="X312" s="2">
        <f t="shared" si="21"/>
        <v>0</v>
      </c>
      <c r="Y312" s="2">
        <f t="shared" si="21"/>
        <v>0</v>
      </c>
      <c r="Z312" s="2">
        <f t="shared" si="21"/>
        <v>0</v>
      </c>
      <c r="AA312" s="2">
        <f t="shared" si="20"/>
        <v>0</v>
      </c>
      <c r="AB312" s="4">
        <f t="shared" si="19"/>
        <v>2.2587931590835753E-4</v>
      </c>
      <c r="AC312" s="3">
        <f t="shared" si="18"/>
        <v>3.2610012205461713E-5</v>
      </c>
    </row>
    <row r="313" spans="1:29" x14ac:dyDescent="0.2">
      <c r="A313" s="1" t="s">
        <v>325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25</v>
      </c>
      <c r="J313">
        <v>0</v>
      </c>
      <c r="K313">
        <v>25</v>
      </c>
      <c r="L313">
        <f>VLOOKUP(A313,'[1]Aggregated census'!$A$4:$B$471,2,FALSE)</f>
        <v>41666</v>
      </c>
      <c r="M313">
        <f>VLOOKUP(A313,'[1]Aggregated census'!$A$4:$C$471,3,FALSE)</f>
        <v>76956</v>
      </c>
      <c r="N313">
        <f>VLOOKUP(A313,'[1]Aggregated census'!$A$4:$D$471,4,FALSE)</f>
        <v>104395</v>
      </c>
      <c r="O313">
        <f>VLOOKUP(A313,'[1]Aggregated census'!$A$4:$E$471,5,FALSE)</f>
        <v>86964</v>
      </c>
      <c r="P313">
        <f>VLOOKUP(A313,'[1]Aggregated census'!$A$4:$F$471,6,FALSE)</f>
        <v>70819</v>
      </c>
      <c r="Q313">
        <f>VLOOKUP(A313,'[1]Aggregated census'!$A$4:$G$471,7,FALSE)</f>
        <v>86351</v>
      </c>
      <c r="R313">
        <f>VLOOKUP(A313,'[1]Aggregated census'!$A$4:$H$471,8,FALSE)</f>
        <v>78743</v>
      </c>
      <c r="S313">
        <v>90658</v>
      </c>
      <c r="T313">
        <f>VLOOKUP(A313,'[1]Aggregated census'!$A$4:$L$471,12,FALSE)</f>
        <v>636437</v>
      </c>
      <c r="U313" s="2">
        <f t="shared" si="21"/>
        <v>0</v>
      </c>
      <c r="V313" s="2">
        <f t="shared" si="21"/>
        <v>0</v>
      </c>
      <c r="W313" s="2">
        <f t="shared" si="21"/>
        <v>0</v>
      </c>
      <c r="X313" s="2">
        <f t="shared" si="21"/>
        <v>0</v>
      </c>
      <c r="Y313" s="2">
        <f t="shared" si="21"/>
        <v>0</v>
      </c>
      <c r="Z313" s="2">
        <f t="shared" si="21"/>
        <v>0</v>
      </c>
      <c r="AA313" s="2">
        <f t="shared" si="20"/>
        <v>0</v>
      </c>
      <c r="AB313" s="4">
        <f t="shared" si="19"/>
        <v>2.7576165368748486E-4</v>
      </c>
      <c r="AC313" s="3">
        <f t="shared" si="18"/>
        <v>3.9281185726159853E-5</v>
      </c>
    </row>
    <row r="314" spans="1:29" x14ac:dyDescent="0.2">
      <c r="A314" s="1" t="s">
        <v>326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64</v>
      </c>
      <c r="J314">
        <v>0</v>
      </c>
      <c r="K314">
        <v>64</v>
      </c>
      <c r="L314">
        <f>VLOOKUP(A314,'[1]Aggregated census'!$A$4:$B$471,2,FALSE)</f>
        <v>42169</v>
      </c>
      <c r="M314">
        <f>VLOOKUP(A314,'[1]Aggregated census'!$A$4:$C$471,3,FALSE)</f>
        <v>77327</v>
      </c>
      <c r="N314">
        <f>VLOOKUP(A314,'[1]Aggregated census'!$A$4:$D$471,4,FALSE)</f>
        <v>104333</v>
      </c>
      <c r="O314">
        <f>VLOOKUP(A314,'[1]Aggregated census'!$A$4:$E$471,5,FALSE)</f>
        <v>88800</v>
      </c>
      <c r="P314">
        <f>VLOOKUP(A314,'[1]Aggregated census'!$A$4:$F$471,6,FALSE)</f>
        <v>70837</v>
      </c>
      <c r="Q314">
        <f>VLOOKUP(A314,'[1]Aggregated census'!$A$4:$G$471,7,FALSE)</f>
        <v>80562</v>
      </c>
      <c r="R314">
        <f>VLOOKUP(A314,'[1]Aggregated census'!$A$4:$H$471,8,FALSE)</f>
        <v>75818</v>
      </c>
      <c r="S314">
        <v>85707</v>
      </c>
      <c r="T314">
        <f>VLOOKUP(A314,'[1]Aggregated census'!$A$4:$L$471,12,FALSE)</f>
        <v>625854</v>
      </c>
      <c r="U314" s="2">
        <f t="shared" si="21"/>
        <v>0</v>
      </c>
      <c r="V314" s="2">
        <f t="shared" si="21"/>
        <v>0</v>
      </c>
      <c r="W314" s="2">
        <f t="shared" si="21"/>
        <v>0</v>
      </c>
      <c r="X314" s="2">
        <f t="shared" si="21"/>
        <v>0</v>
      </c>
      <c r="Y314" s="2">
        <f t="shared" si="21"/>
        <v>0</v>
      </c>
      <c r="Z314" s="2">
        <f t="shared" si="21"/>
        <v>0</v>
      </c>
      <c r="AA314" s="2">
        <f t="shared" si="20"/>
        <v>0</v>
      </c>
      <c r="AB314" s="4">
        <f t="shared" si="19"/>
        <v>7.4673013872845855E-4</v>
      </c>
      <c r="AC314" s="3">
        <f t="shared" si="18"/>
        <v>1.0226027156493368E-4</v>
      </c>
    </row>
    <row r="315" spans="1:29" x14ac:dyDescent="0.2">
      <c r="A315" s="1" t="s">
        <v>327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38</v>
      </c>
      <c r="J315">
        <v>0</v>
      </c>
      <c r="K315">
        <v>38</v>
      </c>
      <c r="L315">
        <f>VLOOKUP(A315,'[1]Aggregated census'!$A$4:$B$471,2,FALSE)</f>
        <v>43127</v>
      </c>
      <c r="M315">
        <f>VLOOKUP(A315,'[1]Aggregated census'!$A$4:$C$471,3,FALSE)</f>
        <v>78364</v>
      </c>
      <c r="N315">
        <f>VLOOKUP(A315,'[1]Aggregated census'!$A$4:$D$471,4,FALSE)</f>
        <v>105296</v>
      </c>
      <c r="O315">
        <f>VLOOKUP(A315,'[1]Aggregated census'!$A$4:$E$471,5,FALSE)</f>
        <v>94524</v>
      </c>
      <c r="P315">
        <f>VLOOKUP(A315,'[1]Aggregated census'!$A$4:$F$471,6,FALSE)</f>
        <v>73529</v>
      </c>
      <c r="Q315">
        <f>VLOOKUP(A315,'[1]Aggregated census'!$A$4:$G$471,7,FALSE)</f>
        <v>82788</v>
      </c>
      <c r="R315">
        <f>VLOOKUP(A315,'[1]Aggregated census'!$A$4:$H$471,8,FALSE)</f>
        <v>81550</v>
      </c>
      <c r="S315">
        <v>91662</v>
      </c>
      <c r="T315">
        <f>VLOOKUP(A315,'[1]Aggregated census'!$A$4:$L$471,12,FALSE)</f>
        <v>650926</v>
      </c>
      <c r="U315" s="2">
        <f t="shared" si="21"/>
        <v>0</v>
      </c>
      <c r="V315" s="2">
        <f t="shared" si="21"/>
        <v>0</v>
      </c>
      <c r="W315" s="2">
        <f t="shared" si="21"/>
        <v>0</v>
      </c>
      <c r="X315" s="2">
        <f t="shared" si="21"/>
        <v>0</v>
      </c>
      <c r="Y315" s="2">
        <f t="shared" si="21"/>
        <v>0</v>
      </c>
      <c r="Z315" s="2">
        <f t="shared" si="21"/>
        <v>0</v>
      </c>
      <c r="AA315" s="2">
        <f t="shared" si="20"/>
        <v>0</v>
      </c>
      <c r="AB315" s="4">
        <f t="shared" si="19"/>
        <v>4.1456655975213283E-4</v>
      </c>
      <c r="AC315" s="3">
        <f t="shared" si="18"/>
        <v>5.8378371735035931E-5</v>
      </c>
    </row>
    <row r="316" spans="1:29" x14ac:dyDescent="0.2">
      <c r="A316" s="1" t="s">
        <v>328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f>VLOOKUP(A316,'[1]Aggregated census'!$A$4:$B$471,2,FALSE)</f>
        <v>38736</v>
      </c>
      <c r="M316">
        <f>VLOOKUP(A316,'[1]Aggregated census'!$A$4:$C$471,3,FALSE)</f>
        <v>70025</v>
      </c>
      <c r="N316">
        <f>VLOOKUP(A316,'[1]Aggregated census'!$A$4:$D$471,4,FALSE)</f>
        <v>86561</v>
      </c>
      <c r="O316">
        <f>VLOOKUP(A316,'[1]Aggregated census'!$A$4:$E$471,5,FALSE)</f>
        <v>82505</v>
      </c>
      <c r="P316">
        <f>VLOOKUP(A316,'[1]Aggregated census'!$A$4:$F$471,6,FALSE)</f>
        <v>64851</v>
      </c>
      <c r="Q316">
        <f>VLOOKUP(A316,'[1]Aggregated census'!$A$4:$G$471,7,FALSE)</f>
        <v>70500</v>
      </c>
      <c r="R316">
        <f>VLOOKUP(A316,'[1]Aggregated census'!$A$4:$H$471,8,FALSE)</f>
        <v>71653</v>
      </c>
      <c r="S316">
        <v>82056</v>
      </c>
      <c r="T316">
        <f>VLOOKUP(A316,'[1]Aggregated census'!$A$4:$L$471,12,FALSE)</f>
        <v>566582</v>
      </c>
      <c r="U316" s="2">
        <f t="shared" si="21"/>
        <v>0</v>
      </c>
      <c r="V316" s="2">
        <f t="shared" si="21"/>
        <v>0</v>
      </c>
      <c r="W316" s="2">
        <f t="shared" si="21"/>
        <v>0</v>
      </c>
      <c r="X316" s="2">
        <f t="shared" si="21"/>
        <v>0</v>
      </c>
      <c r="Y316" s="2">
        <f t="shared" si="21"/>
        <v>0</v>
      </c>
      <c r="Z316" s="2">
        <f t="shared" si="21"/>
        <v>0</v>
      </c>
      <c r="AA316" s="2">
        <f t="shared" si="20"/>
        <v>0</v>
      </c>
      <c r="AB316" s="4">
        <f t="shared" si="19"/>
        <v>0</v>
      </c>
      <c r="AC316" s="2">
        <f t="shared" si="18"/>
        <v>0</v>
      </c>
    </row>
    <row r="317" spans="1:29" x14ac:dyDescent="0.2">
      <c r="A317" s="1" t="s">
        <v>329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f>VLOOKUP(A317,'[1]Aggregated census'!$A$4:$B$471,2,FALSE)</f>
        <v>46750</v>
      </c>
      <c r="M317">
        <f>VLOOKUP(A317,'[1]Aggregated census'!$A$4:$C$471,3,FALSE)</f>
        <v>84566</v>
      </c>
      <c r="N317">
        <f>VLOOKUP(A317,'[1]Aggregated census'!$A$4:$D$471,4,FALSE)</f>
        <v>110214</v>
      </c>
      <c r="O317">
        <f>VLOOKUP(A317,'[1]Aggregated census'!$A$4:$E$471,5,FALSE)</f>
        <v>103041</v>
      </c>
      <c r="P317">
        <f>VLOOKUP(A317,'[1]Aggregated census'!$A$4:$F$471,6,FALSE)</f>
        <v>79225</v>
      </c>
      <c r="Q317">
        <f>VLOOKUP(A317,'[1]Aggregated census'!$A$4:$G$471,7,FALSE)</f>
        <v>82112</v>
      </c>
      <c r="R317">
        <f>VLOOKUP(A317,'[1]Aggregated census'!$A$4:$H$471,8,FALSE)</f>
        <v>85882</v>
      </c>
      <c r="S317">
        <v>102025</v>
      </c>
      <c r="T317">
        <f>VLOOKUP(A317,'[1]Aggregated census'!$A$4:$L$471,12,FALSE)</f>
        <v>693815</v>
      </c>
      <c r="U317" s="2">
        <f t="shared" si="21"/>
        <v>0</v>
      </c>
      <c r="V317" s="2">
        <f t="shared" si="21"/>
        <v>0</v>
      </c>
      <c r="W317" s="2">
        <f t="shared" si="21"/>
        <v>0</v>
      </c>
      <c r="X317" s="2">
        <f t="shared" si="21"/>
        <v>0</v>
      </c>
      <c r="Y317" s="2">
        <f t="shared" si="21"/>
        <v>0</v>
      </c>
      <c r="Z317" s="2">
        <f t="shared" si="21"/>
        <v>0</v>
      </c>
      <c r="AA317" s="2">
        <f t="shared" si="20"/>
        <v>0</v>
      </c>
      <c r="AB317" s="4">
        <f t="shared" si="19"/>
        <v>0</v>
      </c>
      <c r="AC317" s="2">
        <f t="shared" si="18"/>
        <v>0</v>
      </c>
    </row>
    <row r="318" spans="1:29" x14ac:dyDescent="0.2">
      <c r="A318" s="1" t="s">
        <v>330</v>
      </c>
      <c r="B318">
        <v>0</v>
      </c>
      <c r="C318">
        <v>0</v>
      </c>
      <c r="D318">
        <v>0</v>
      </c>
      <c r="E318">
        <v>20</v>
      </c>
      <c r="F318">
        <v>26</v>
      </c>
      <c r="G318">
        <v>73</v>
      </c>
      <c r="H318">
        <v>141</v>
      </c>
      <c r="I318">
        <v>1640</v>
      </c>
      <c r="J318">
        <v>0</v>
      </c>
      <c r="K318">
        <v>1900</v>
      </c>
      <c r="L318">
        <f>VLOOKUP(A318,'[1]Aggregated census'!$A$4:$B$471,2,FALSE)</f>
        <v>737238</v>
      </c>
      <c r="M318">
        <f>VLOOKUP(A318,'[1]Aggregated census'!$A$4:$C$471,3,FALSE)</f>
        <v>1520468</v>
      </c>
      <c r="N318">
        <f>VLOOKUP(A318,'[1]Aggregated census'!$A$4:$D$471,4,FALSE)</f>
        <v>1550589</v>
      </c>
      <c r="O318">
        <f>VLOOKUP(A318,'[1]Aggregated census'!$A$4:$E$471,5,FALSE)</f>
        <v>1462750</v>
      </c>
      <c r="P318">
        <f>VLOOKUP(A318,'[1]Aggregated census'!$A$4:$F$471,6,FALSE)</f>
        <v>1585348</v>
      </c>
      <c r="Q318">
        <f>VLOOKUP(A318,'[1]Aggregated census'!$A$4:$G$471,7,FALSE)</f>
        <v>1737750</v>
      </c>
      <c r="R318">
        <f>VLOOKUP(A318,'[1]Aggregated census'!$A$4:$H$471,8,FALSE)</f>
        <v>1296381</v>
      </c>
      <c r="S318">
        <v>1557295</v>
      </c>
      <c r="T318">
        <f>VLOOKUP(A318,'[1]Aggregated census'!$A$4:$L$471,12,FALSE)</f>
        <v>11448785</v>
      </c>
      <c r="U318" s="2">
        <f t="shared" si="21"/>
        <v>0</v>
      </c>
      <c r="V318" s="2">
        <f t="shared" si="21"/>
        <v>0</v>
      </c>
      <c r="W318" s="2">
        <f t="shared" si="21"/>
        <v>0</v>
      </c>
      <c r="X318" s="4">
        <f t="shared" si="21"/>
        <v>1.3672876431379252E-5</v>
      </c>
      <c r="Y318" s="3">
        <f t="shared" si="21"/>
        <v>1.6400184691310679E-5</v>
      </c>
      <c r="Z318" s="3">
        <f t="shared" si="21"/>
        <v>4.2008344123147751E-5</v>
      </c>
      <c r="AA318" s="4">
        <f t="shared" si="20"/>
        <v>1.0876432159990004E-4</v>
      </c>
      <c r="AB318" s="4">
        <f t="shared" si="19"/>
        <v>1.2200642781232843E-3</v>
      </c>
      <c r="AC318" s="3">
        <f t="shared" si="18"/>
        <v>1.6595647485737571E-4</v>
      </c>
    </row>
    <row r="319" spans="1:29" x14ac:dyDescent="0.2">
      <c r="A319" s="1" t="s">
        <v>331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15</v>
      </c>
      <c r="H319">
        <v>145</v>
      </c>
      <c r="I319">
        <v>1669</v>
      </c>
      <c r="J319">
        <v>0</v>
      </c>
      <c r="K319">
        <v>1829</v>
      </c>
      <c r="L319">
        <f>VLOOKUP(A319,'[1]Aggregated census'!$A$4:$B$471,2,FALSE)</f>
        <v>719474</v>
      </c>
      <c r="M319">
        <f>VLOOKUP(A319,'[1]Aggregated census'!$A$4:$C$471,3,FALSE)</f>
        <v>1525643</v>
      </c>
      <c r="N319">
        <f>VLOOKUP(A319,'[1]Aggregated census'!$A$4:$D$471,4,FALSE)</f>
        <v>1597195</v>
      </c>
      <c r="O319">
        <f>VLOOKUP(A319,'[1]Aggregated census'!$A$4:$E$471,5,FALSE)</f>
        <v>1405345</v>
      </c>
      <c r="P319">
        <f>VLOOKUP(A319,'[1]Aggregated census'!$A$4:$F$471,6,FALSE)</f>
        <v>1531887</v>
      </c>
      <c r="Q319">
        <f>VLOOKUP(A319,'[1]Aggregated census'!$A$4:$G$471,7,FALSE)</f>
        <v>1729044</v>
      </c>
      <c r="R319">
        <f>VLOOKUP(A319,'[1]Aggregated census'!$A$4:$H$471,8,FALSE)</f>
        <v>1353102</v>
      </c>
      <c r="S319">
        <v>1572986</v>
      </c>
      <c r="T319">
        <f>VLOOKUP(A319,'[1]Aggregated census'!$A$4:$L$471,12,FALSE)</f>
        <v>11437087</v>
      </c>
      <c r="U319" s="2">
        <f t="shared" si="21"/>
        <v>0</v>
      </c>
      <c r="V319" s="2">
        <f t="shared" si="21"/>
        <v>0</v>
      </c>
      <c r="W319" s="2">
        <f t="shared" si="21"/>
        <v>0</v>
      </c>
      <c r="X319" s="2">
        <f t="shared" si="21"/>
        <v>0</v>
      </c>
      <c r="Y319" s="2">
        <f t="shared" si="21"/>
        <v>0</v>
      </c>
      <c r="Z319" s="3">
        <f t="shared" si="21"/>
        <v>8.6753142198810436E-6</v>
      </c>
      <c r="AA319" s="4">
        <f t="shared" si="20"/>
        <v>1.071611748412167E-4</v>
      </c>
      <c r="AB319" s="4">
        <f t="shared" si="19"/>
        <v>1.1627566933208561E-3</v>
      </c>
      <c r="AC319" s="3">
        <f t="shared" si="18"/>
        <v>1.5991834284376783E-4</v>
      </c>
    </row>
    <row r="320" spans="1:29" x14ac:dyDescent="0.2">
      <c r="A320" s="1" t="s">
        <v>332</v>
      </c>
      <c r="B320">
        <v>0</v>
      </c>
      <c r="C320">
        <v>0</v>
      </c>
      <c r="D320">
        <v>0</v>
      </c>
      <c r="E320">
        <v>0</v>
      </c>
      <c r="F320">
        <v>12</v>
      </c>
      <c r="G320">
        <v>70</v>
      </c>
      <c r="H320">
        <v>177</v>
      </c>
      <c r="I320">
        <v>1892</v>
      </c>
      <c r="J320">
        <v>0</v>
      </c>
      <c r="K320">
        <v>2151</v>
      </c>
      <c r="L320">
        <f>VLOOKUP(A320,'[1]Aggregated census'!$A$4:$B$471,2,FALSE)</f>
        <v>715621</v>
      </c>
      <c r="M320">
        <f>VLOOKUP(A320,'[1]Aggregated census'!$A$4:$C$471,3,FALSE)</f>
        <v>1514722</v>
      </c>
      <c r="N320">
        <f>VLOOKUP(A320,'[1]Aggregated census'!$A$4:$D$471,4,FALSE)</f>
        <v>1570005</v>
      </c>
      <c r="O320">
        <f>VLOOKUP(A320,'[1]Aggregated census'!$A$4:$E$471,5,FALSE)</f>
        <v>1405727</v>
      </c>
      <c r="P320">
        <f>VLOOKUP(A320,'[1]Aggregated census'!$A$4:$F$471,6,FALSE)</f>
        <v>1500654</v>
      </c>
      <c r="Q320">
        <f>VLOOKUP(A320,'[1]Aggregated census'!$A$4:$G$471,7,FALSE)</f>
        <v>1725323</v>
      </c>
      <c r="R320">
        <f>VLOOKUP(A320,'[1]Aggregated census'!$A$4:$H$471,8,FALSE)</f>
        <v>1398257</v>
      </c>
      <c r="S320">
        <v>1588853</v>
      </c>
      <c r="T320">
        <f>VLOOKUP(A320,'[1]Aggregated census'!$A$4:$L$471,12,FALSE)</f>
        <v>11423648</v>
      </c>
      <c r="U320" s="2">
        <f t="shared" si="21"/>
        <v>0</v>
      </c>
      <c r="V320" s="2">
        <f t="shared" si="21"/>
        <v>0</v>
      </c>
      <c r="W320" s="2">
        <f t="shared" si="21"/>
        <v>0</v>
      </c>
      <c r="X320" s="2">
        <f t="shared" si="21"/>
        <v>0</v>
      </c>
      <c r="Y320" s="3">
        <f t="shared" si="21"/>
        <v>7.996513520105234E-6</v>
      </c>
      <c r="Z320" s="3">
        <f t="shared" si="21"/>
        <v>4.0572113163738035E-5</v>
      </c>
      <c r="AA320" s="4">
        <f t="shared" si="20"/>
        <v>1.2658617121173003E-4</v>
      </c>
      <c r="AB320" s="4">
        <f t="shared" si="19"/>
        <v>1.3538068027690415E-3</v>
      </c>
      <c r="AC320" s="3">
        <f t="shared" si="18"/>
        <v>1.8829361689015628E-4</v>
      </c>
    </row>
    <row r="321" spans="1:29" x14ac:dyDescent="0.2">
      <c r="A321" s="1" t="s">
        <v>333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35</v>
      </c>
      <c r="H321">
        <v>165</v>
      </c>
      <c r="I321">
        <v>1881</v>
      </c>
      <c r="J321">
        <v>0</v>
      </c>
      <c r="K321">
        <v>2081</v>
      </c>
      <c r="L321">
        <f>VLOOKUP(A321,'[1]Aggregated census'!$A$4:$B$471,2,FALSE)</f>
        <v>703302</v>
      </c>
      <c r="M321">
        <f>VLOOKUP(A321,'[1]Aggregated census'!$A$4:$C$471,3,FALSE)</f>
        <v>1500267</v>
      </c>
      <c r="N321">
        <f>VLOOKUP(A321,'[1]Aggregated census'!$A$4:$D$471,4,FALSE)</f>
        <v>1567715</v>
      </c>
      <c r="O321">
        <f>VLOOKUP(A321,'[1]Aggregated census'!$A$4:$E$471,5,FALSE)</f>
        <v>1409461</v>
      </c>
      <c r="P321">
        <f>VLOOKUP(A321,'[1]Aggregated census'!$A$4:$F$471,6,FALSE)</f>
        <v>1467493</v>
      </c>
      <c r="Q321">
        <f>VLOOKUP(A321,'[1]Aggregated census'!$A$4:$G$471,7,FALSE)</f>
        <v>1706275</v>
      </c>
      <c r="R321">
        <f>VLOOKUP(A321,'[1]Aggregated census'!$A$4:$H$471,8,FALSE)</f>
        <v>1439029</v>
      </c>
      <c r="S321">
        <v>1617644</v>
      </c>
      <c r="T321">
        <f>VLOOKUP(A321,'[1]Aggregated census'!$A$4:$L$471,12,FALSE)</f>
        <v>11411140</v>
      </c>
      <c r="U321" s="2">
        <f t="shared" si="21"/>
        <v>0</v>
      </c>
      <c r="V321" s="2">
        <f t="shared" si="21"/>
        <v>0</v>
      </c>
      <c r="W321" s="2">
        <f t="shared" si="21"/>
        <v>0</v>
      </c>
      <c r="X321" s="2">
        <f t="shared" si="21"/>
        <v>0</v>
      </c>
      <c r="Y321" s="2">
        <f t="shared" si="21"/>
        <v>0</v>
      </c>
      <c r="Z321" s="3">
        <f t="shared" si="21"/>
        <v>2.0512519963077463E-5</v>
      </c>
      <c r="AA321" s="4">
        <f t="shared" si="20"/>
        <v>1.146606496463935E-4</v>
      </c>
      <c r="AB321" s="4">
        <f t="shared" si="19"/>
        <v>1.2864387961751783E-3</v>
      </c>
      <c r="AC321" s="3">
        <f t="shared" si="18"/>
        <v>1.8236565321256247E-4</v>
      </c>
    </row>
    <row r="322" spans="1:29" x14ac:dyDescent="0.2">
      <c r="A322" s="1" t="s">
        <v>334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47</v>
      </c>
      <c r="H322">
        <v>217</v>
      </c>
      <c r="I322">
        <v>2005</v>
      </c>
      <c r="J322">
        <v>0</v>
      </c>
      <c r="K322">
        <v>2269</v>
      </c>
      <c r="L322">
        <f>VLOOKUP(A322,'[1]Aggregated census'!$A$4:$B$471,2,FALSE)</f>
        <v>680530</v>
      </c>
      <c r="M322">
        <f>VLOOKUP(A322,'[1]Aggregated census'!$A$4:$C$471,3,FALSE)</f>
        <v>1456269</v>
      </c>
      <c r="N322">
        <f>VLOOKUP(A322,'[1]Aggregated census'!$A$4:$D$471,4,FALSE)</f>
        <v>1533081</v>
      </c>
      <c r="O322">
        <f>VLOOKUP(A322,'[1]Aggregated census'!$A$4:$E$471,5,FALSE)</f>
        <v>1380785</v>
      </c>
      <c r="P322">
        <f>VLOOKUP(A322,'[1]Aggregated census'!$A$4:$F$471,6,FALSE)</f>
        <v>1405677</v>
      </c>
      <c r="Q322">
        <f>VLOOKUP(A322,'[1]Aggregated census'!$A$4:$G$471,7,FALSE)</f>
        <v>1642575</v>
      </c>
      <c r="R322">
        <f>VLOOKUP(A322,'[1]Aggregated census'!$A$4:$H$471,8,FALSE)</f>
        <v>1442228</v>
      </c>
      <c r="S322">
        <v>1605220</v>
      </c>
      <c r="T322">
        <f>VLOOKUP(A322,'[1]Aggregated census'!$A$4:$L$471,12,FALSE)</f>
        <v>11150800</v>
      </c>
      <c r="U322" s="2">
        <f t="shared" si="21"/>
        <v>0</v>
      </c>
      <c r="V322" s="2">
        <f t="shared" si="21"/>
        <v>0</v>
      </c>
      <c r="W322" s="2">
        <f t="shared" si="21"/>
        <v>0</v>
      </c>
      <c r="X322" s="2">
        <f t="shared" si="21"/>
        <v>0</v>
      </c>
      <c r="Y322" s="2">
        <f t="shared" si="21"/>
        <v>0</v>
      </c>
      <c r="Z322" s="3">
        <f t="shared" si="21"/>
        <v>2.8613609728627307E-5</v>
      </c>
      <c r="AA322" s="4">
        <f t="shared" si="20"/>
        <v>1.5046164684086013E-4</v>
      </c>
      <c r="AB322" s="4">
        <f t="shared" si="19"/>
        <v>1.4135134124917458E-3</v>
      </c>
      <c r="AC322" s="3">
        <f t="shared" si="18"/>
        <v>2.0348315815905586E-4</v>
      </c>
    </row>
    <row r="323" spans="1:29" x14ac:dyDescent="0.2">
      <c r="A323" s="1" t="s">
        <v>335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75</v>
      </c>
      <c r="H323">
        <v>222</v>
      </c>
      <c r="I323">
        <v>2025</v>
      </c>
      <c r="J323">
        <v>0</v>
      </c>
      <c r="K323">
        <v>2322</v>
      </c>
      <c r="L323">
        <f>VLOOKUP(A323,'[1]Aggregated census'!$A$4:$B$471,2,FALSE)</f>
        <v>691006</v>
      </c>
      <c r="M323">
        <f>VLOOKUP(A323,'[1]Aggregated census'!$A$4:$C$471,3,FALSE)</f>
        <v>1480248</v>
      </c>
      <c r="N323">
        <f>VLOOKUP(A323,'[1]Aggregated census'!$A$4:$D$471,4,FALSE)</f>
        <v>1560556</v>
      </c>
      <c r="O323">
        <f>VLOOKUP(A323,'[1]Aggregated census'!$A$4:$E$471,5,FALSE)</f>
        <v>1424612</v>
      </c>
      <c r="P323">
        <f>VLOOKUP(A323,'[1]Aggregated census'!$A$4:$F$471,6,FALSE)</f>
        <v>1421440</v>
      </c>
      <c r="Q323">
        <f>VLOOKUP(A323,'[1]Aggregated census'!$A$4:$G$471,7,FALSE)</f>
        <v>1650827</v>
      </c>
      <c r="R323">
        <f>VLOOKUP(A323,'[1]Aggregated census'!$A$4:$H$471,8,FALSE)</f>
        <v>1508951</v>
      </c>
      <c r="S323">
        <v>1679874</v>
      </c>
      <c r="T323">
        <f>VLOOKUP(A323,'[1]Aggregated census'!$A$4:$L$471,12,FALSE)</f>
        <v>11417770</v>
      </c>
      <c r="U323" s="2">
        <f t="shared" si="21"/>
        <v>0</v>
      </c>
      <c r="V323" s="2">
        <f t="shared" si="21"/>
        <v>0</v>
      </c>
      <c r="W323" s="2">
        <f t="shared" si="21"/>
        <v>0</v>
      </c>
      <c r="X323" s="2">
        <f t="shared" si="21"/>
        <v>0</v>
      </c>
      <c r="Y323" s="2">
        <f t="shared" si="21"/>
        <v>0</v>
      </c>
      <c r="Z323" s="3">
        <f t="shared" si="21"/>
        <v>4.5431774498478642E-5</v>
      </c>
      <c r="AA323" s="4">
        <f t="shared" si="20"/>
        <v>1.4712207354645711E-4</v>
      </c>
      <c r="AB323" s="4">
        <f t="shared" si="19"/>
        <v>1.3822465256322796E-3</v>
      </c>
      <c r="AC323" s="3">
        <f t="shared" ref="AC323:AC386" si="22">K323/T323</f>
        <v>2.033672074319241E-4</v>
      </c>
    </row>
    <row r="324" spans="1:29" x14ac:dyDescent="0.2">
      <c r="A324" s="1" t="s">
        <v>336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44</v>
      </c>
      <c r="H324">
        <v>204</v>
      </c>
      <c r="I324">
        <v>2093</v>
      </c>
      <c r="J324">
        <v>0</v>
      </c>
      <c r="K324">
        <v>2341</v>
      </c>
      <c r="L324">
        <f>VLOOKUP(A324,'[1]Aggregated census'!$A$4:$B$471,2,FALSE)</f>
        <v>659679</v>
      </c>
      <c r="M324">
        <f>VLOOKUP(A324,'[1]Aggregated census'!$A$4:$C$471,3,FALSE)</f>
        <v>1406858</v>
      </c>
      <c r="N324">
        <f>VLOOKUP(A324,'[1]Aggregated census'!$A$4:$D$471,4,FALSE)</f>
        <v>1476515</v>
      </c>
      <c r="O324">
        <f>VLOOKUP(A324,'[1]Aggregated census'!$A$4:$E$471,5,FALSE)</f>
        <v>1380236</v>
      </c>
      <c r="P324">
        <f>VLOOKUP(A324,'[1]Aggregated census'!$A$4:$F$471,6,FALSE)</f>
        <v>1349528</v>
      </c>
      <c r="Q324">
        <f>VLOOKUP(A324,'[1]Aggregated census'!$A$4:$G$471,7,FALSE)</f>
        <v>1550680</v>
      </c>
      <c r="R324">
        <f>VLOOKUP(A324,'[1]Aggregated census'!$A$4:$H$471,8,FALSE)</f>
        <v>1470479</v>
      </c>
      <c r="S324">
        <v>1654411</v>
      </c>
      <c r="T324">
        <f>VLOOKUP(A324,'[1]Aggregated census'!$A$4:$L$471,12,FALSE)</f>
        <v>10950051</v>
      </c>
      <c r="U324" s="2">
        <f t="shared" si="21"/>
        <v>0</v>
      </c>
      <c r="V324" s="2">
        <f t="shared" si="21"/>
        <v>0</v>
      </c>
      <c r="W324" s="2">
        <f t="shared" si="21"/>
        <v>0</v>
      </c>
      <c r="X324" s="2">
        <f t="shared" si="21"/>
        <v>0</v>
      </c>
      <c r="Y324" s="2">
        <f t="shared" si="21"/>
        <v>0</v>
      </c>
      <c r="Z324" s="3">
        <f t="shared" si="21"/>
        <v>2.8374648541285115E-5</v>
      </c>
      <c r="AA324" s="4">
        <f t="shared" si="20"/>
        <v>1.38730304887047E-4</v>
      </c>
      <c r="AB324" s="4">
        <f t="shared" ref="AB324:AB387" si="23">K324/S324</f>
        <v>1.4150050984912455E-3</v>
      </c>
      <c r="AC324" s="3">
        <f t="shared" si="22"/>
        <v>2.1378895860850328E-4</v>
      </c>
    </row>
    <row r="325" spans="1:29" x14ac:dyDescent="0.2">
      <c r="A325" s="1" t="s">
        <v>337</v>
      </c>
      <c r="B325">
        <v>0</v>
      </c>
      <c r="C325">
        <v>0</v>
      </c>
      <c r="D325">
        <v>0</v>
      </c>
      <c r="E325">
        <v>0</v>
      </c>
      <c r="F325">
        <v>10</v>
      </c>
      <c r="G325">
        <v>27</v>
      </c>
      <c r="H325">
        <v>210</v>
      </c>
      <c r="I325">
        <v>1773</v>
      </c>
      <c r="J325">
        <v>0</v>
      </c>
      <c r="K325">
        <v>2020</v>
      </c>
      <c r="L325">
        <f>VLOOKUP(A325,'[1]Aggregated census'!$A$4:$B$471,2,FALSE)</f>
        <v>669524</v>
      </c>
      <c r="M325">
        <f>VLOOKUP(A325,'[1]Aggregated census'!$A$4:$C$471,3,FALSE)</f>
        <v>1420815</v>
      </c>
      <c r="N325">
        <f>VLOOKUP(A325,'[1]Aggregated census'!$A$4:$D$471,4,FALSE)</f>
        <v>1506813</v>
      </c>
      <c r="O325">
        <f>VLOOKUP(A325,'[1]Aggregated census'!$A$4:$E$471,5,FALSE)</f>
        <v>1418934</v>
      </c>
      <c r="P325">
        <f>VLOOKUP(A325,'[1]Aggregated census'!$A$4:$F$471,6,FALSE)</f>
        <v>1353836</v>
      </c>
      <c r="Q325">
        <f>VLOOKUP(A325,'[1]Aggregated census'!$A$4:$G$471,7,FALSE)</f>
        <v>1543719</v>
      </c>
      <c r="R325">
        <f>VLOOKUP(A325,'[1]Aggregated census'!$A$4:$H$471,8,FALSE)</f>
        <v>1513119</v>
      </c>
      <c r="S325">
        <v>1733115</v>
      </c>
      <c r="T325">
        <f>VLOOKUP(A325,'[1]Aggregated census'!$A$4:$L$471,12,FALSE)</f>
        <v>11158982</v>
      </c>
      <c r="U325" s="2">
        <f t="shared" si="21"/>
        <v>0</v>
      </c>
      <c r="V325" s="2">
        <f t="shared" si="21"/>
        <v>0</v>
      </c>
      <c r="W325" s="2">
        <f t="shared" si="21"/>
        <v>0</v>
      </c>
      <c r="X325" s="2">
        <f t="shared" si="21"/>
        <v>0</v>
      </c>
      <c r="Y325" s="3">
        <f t="shared" si="21"/>
        <v>7.3864190345063948E-6</v>
      </c>
      <c r="Z325" s="3">
        <f t="shared" si="21"/>
        <v>1.7490229763318323E-5</v>
      </c>
      <c r="AA325" s="4">
        <f t="shared" si="20"/>
        <v>1.3878617610379619E-4</v>
      </c>
      <c r="AB325" s="4">
        <f t="shared" si="23"/>
        <v>1.1655314275163507E-3</v>
      </c>
      <c r="AC325" s="3">
        <f t="shared" si="22"/>
        <v>1.8102009663605514E-4</v>
      </c>
    </row>
    <row r="326" spans="1:29" x14ac:dyDescent="0.2">
      <c r="A326" s="1" t="s">
        <v>338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34</v>
      </c>
      <c r="H326">
        <v>207</v>
      </c>
      <c r="I326">
        <v>1888</v>
      </c>
      <c r="J326">
        <v>0</v>
      </c>
      <c r="K326">
        <v>2129</v>
      </c>
      <c r="L326">
        <f>VLOOKUP(A326,'[1]Aggregated census'!$A$4:$B$471,2,FALSE)</f>
        <v>669001</v>
      </c>
      <c r="M326">
        <f>VLOOKUP(A326,'[1]Aggregated census'!$A$4:$C$471,3,FALSE)</f>
        <v>1407345</v>
      </c>
      <c r="N326">
        <f>VLOOKUP(A326,'[1]Aggregated census'!$A$4:$D$471,4,FALSE)</f>
        <v>1501174</v>
      </c>
      <c r="O326">
        <f>VLOOKUP(A326,'[1]Aggregated census'!$A$4:$E$471,5,FALSE)</f>
        <v>1430699</v>
      </c>
      <c r="P326">
        <f>VLOOKUP(A326,'[1]Aggregated census'!$A$4:$F$471,6,FALSE)</f>
        <v>1340176</v>
      </c>
      <c r="Q326">
        <f>VLOOKUP(A326,'[1]Aggregated census'!$A$4:$G$471,7,FALSE)</f>
        <v>1509323</v>
      </c>
      <c r="R326">
        <f>VLOOKUP(A326,'[1]Aggregated census'!$A$4:$H$471,8,FALSE)</f>
        <v>1523495</v>
      </c>
      <c r="S326">
        <v>1768506</v>
      </c>
      <c r="T326">
        <f>VLOOKUP(A326,'[1]Aggregated census'!$A$4:$L$471,12,FALSE)</f>
        <v>11149719</v>
      </c>
      <c r="U326" s="2">
        <f t="shared" si="21"/>
        <v>0</v>
      </c>
      <c r="V326" s="2">
        <f t="shared" si="21"/>
        <v>0</v>
      </c>
      <c r="W326" s="2">
        <f t="shared" si="21"/>
        <v>0</v>
      </c>
      <c r="X326" s="2">
        <f t="shared" si="21"/>
        <v>0</v>
      </c>
      <c r="Y326" s="2">
        <f t="shared" si="21"/>
        <v>0</v>
      </c>
      <c r="Z326" s="3">
        <f t="shared" si="21"/>
        <v>2.2526655990798524E-5</v>
      </c>
      <c r="AA326" s="4">
        <f t="shared" si="20"/>
        <v>1.358717947876429E-4</v>
      </c>
      <c r="AB326" s="4">
        <f t="shared" si="23"/>
        <v>1.203840982162345E-3</v>
      </c>
      <c r="AC326" s="3">
        <f t="shared" si="22"/>
        <v>1.9094651623058841E-4</v>
      </c>
    </row>
    <row r="327" spans="1:29" x14ac:dyDescent="0.2">
      <c r="A327" s="1" t="s">
        <v>339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14</v>
      </c>
      <c r="H327">
        <v>22</v>
      </c>
      <c r="I327">
        <v>633</v>
      </c>
      <c r="J327">
        <v>0</v>
      </c>
      <c r="K327">
        <v>669</v>
      </c>
      <c r="L327">
        <f>VLOOKUP(A327,'[1]Aggregated census'!$A$4:$B$471,2,FALSE)</f>
        <v>258216</v>
      </c>
      <c r="M327">
        <f>VLOOKUP(A327,'[1]Aggregated census'!$A$4:$C$471,3,FALSE)</f>
        <v>484270</v>
      </c>
      <c r="N327">
        <f>VLOOKUP(A327,'[1]Aggregated census'!$A$4:$D$471,4,FALSE)</f>
        <v>535194</v>
      </c>
      <c r="O327">
        <f>VLOOKUP(A327,'[1]Aggregated census'!$A$4:$E$471,5,FALSE)</f>
        <v>477060</v>
      </c>
      <c r="P327">
        <f>VLOOKUP(A327,'[1]Aggregated census'!$A$4:$F$471,6,FALSE)</f>
        <v>460881</v>
      </c>
      <c r="Q327">
        <f>VLOOKUP(A327,'[1]Aggregated census'!$A$4:$G$471,7,FALSE)</f>
        <v>500843</v>
      </c>
      <c r="R327">
        <f>VLOOKUP(A327,'[1]Aggregated census'!$A$4:$H$471,8,FALSE)</f>
        <v>391961</v>
      </c>
      <c r="S327">
        <v>477587</v>
      </c>
      <c r="T327">
        <f>VLOOKUP(A327,'[1]Aggregated census'!$A$4:$L$471,12,FALSE)</f>
        <v>3585543</v>
      </c>
      <c r="U327" s="2">
        <f t="shared" si="21"/>
        <v>0</v>
      </c>
      <c r="V327" s="2">
        <f t="shared" si="21"/>
        <v>0</v>
      </c>
      <c r="W327" s="2">
        <f t="shared" si="21"/>
        <v>0</v>
      </c>
      <c r="X327" s="2">
        <f t="shared" si="21"/>
        <v>0</v>
      </c>
      <c r="Y327" s="2">
        <f t="shared" si="21"/>
        <v>0</v>
      </c>
      <c r="Z327" s="3">
        <f t="shared" si="21"/>
        <v>2.7952871458720598E-5</v>
      </c>
      <c r="AA327" s="4">
        <f t="shared" si="20"/>
        <v>5.612803314615485E-5</v>
      </c>
      <c r="AB327" s="4">
        <f t="shared" si="23"/>
        <v>1.4007918976019029E-3</v>
      </c>
      <c r="AC327" s="3">
        <f t="shared" si="22"/>
        <v>1.8658261803023977E-4</v>
      </c>
    </row>
    <row r="328" spans="1:29" x14ac:dyDescent="0.2">
      <c r="A328" s="1" t="s">
        <v>340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10</v>
      </c>
      <c r="I328">
        <v>579</v>
      </c>
      <c r="J328">
        <v>0</v>
      </c>
      <c r="K328">
        <v>589</v>
      </c>
      <c r="L328">
        <f>VLOOKUP(A328,'[1]Aggregated census'!$A$4:$B$471,2,FALSE)</f>
        <v>252828</v>
      </c>
      <c r="M328">
        <f>VLOOKUP(A328,'[1]Aggregated census'!$A$4:$C$471,3,FALSE)</f>
        <v>493406</v>
      </c>
      <c r="N328">
        <f>VLOOKUP(A328,'[1]Aggregated census'!$A$4:$D$471,4,FALSE)</f>
        <v>530225</v>
      </c>
      <c r="O328">
        <f>VLOOKUP(A328,'[1]Aggregated census'!$A$4:$E$471,5,FALSE)</f>
        <v>476773</v>
      </c>
      <c r="P328">
        <f>VLOOKUP(A328,'[1]Aggregated census'!$A$4:$F$471,6,FALSE)</f>
        <v>460598</v>
      </c>
      <c r="Q328">
        <f>VLOOKUP(A328,'[1]Aggregated census'!$A$4:$G$471,7,FALSE)</f>
        <v>511278</v>
      </c>
      <c r="R328">
        <f>VLOOKUP(A328,'[1]Aggregated census'!$A$4:$H$471,8,FALSE)</f>
        <v>409648</v>
      </c>
      <c r="S328">
        <v>479227</v>
      </c>
      <c r="T328">
        <f>VLOOKUP(A328,'[1]Aggregated census'!$A$4:$L$471,12,FALSE)</f>
        <v>3615036</v>
      </c>
      <c r="U328" s="2">
        <f t="shared" si="21"/>
        <v>0</v>
      </c>
      <c r="V328" s="2">
        <f t="shared" si="21"/>
        <v>0</v>
      </c>
      <c r="W328" s="2">
        <f t="shared" si="21"/>
        <v>0</v>
      </c>
      <c r="X328" s="2">
        <f t="shared" si="21"/>
        <v>0</v>
      </c>
      <c r="Y328" s="2">
        <f t="shared" si="21"/>
        <v>0</v>
      </c>
      <c r="Z328" s="2">
        <f t="shared" si="21"/>
        <v>0</v>
      </c>
      <c r="AA328" s="4">
        <f t="shared" si="20"/>
        <v>2.4411201812287622E-5</v>
      </c>
      <c r="AB328" s="4">
        <f t="shared" si="23"/>
        <v>1.2290626362871874E-3</v>
      </c>
      <c r="AC328" s="3">
        <f t="shared" si="22"/>
        <v>1.629306042872049E-4</v>
      </c>
    </row>
    <row r="329" spans="1:29" x14ac:dyDescent="0.2">
      <c r="A329" s="1" t="s">
        <v>341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36</v>
      </c>
      <c r="I329">
        <v>660</v>
      </c>
      <c r="J329">
        <v>0</v>
      </c>
      <c r="K329">
        <v>696</v>
      </c>
      <c r="L329">
        <f>VLOOKUP(A329,'[1]Aggregated census'!$A$4:$B$471,2,FALSE)</f>
        <v>246471</v>
      </c>
      <c r="M329">
        <f>VLOOKUP(A329,'[1]Aggregated census'!$A$4:$C$471,3,FALSE)</f>
        <v>478775</v>
      </c>
      <c r="N329">
        <f>VLOOKUP(A329,'[1]Aggregated census'!$A$4:$D$471,4,FALSE)</f>
        <v>508186</v>
      </c>
      <c r="O329">
        <f>VLOOKUP(A329,'[1]Aggregated census'!$A$4:$E$471,5,FALSE)</f>
        <v>471822</v>
      </c>
      <c r="P329">
        <f>VLOOKUP(A329,'[1]Aggregated census'!$A$4:$F$471,6,FALSE)</f>
        <v>442658</v>
      </c>
      <c r="Q329">
        <f>VLOOKUP(A329,'[1]Aggregated census'!$A$4:$G$471,7,FALSE)</f>
        <v>493919</v>
      </c>
      <c r="R329">
        <f>VLOOKUP(A329,'[1]Aggregated census'!$A$4:$H$471,8,FALSE)</f>
        <v>405396</v>
      </c>
      <c r="S329">
        <v>466923</v>
      </c>
      <c r="T329">
        <f>VLOOKUP(A329,'[1]Aggregated census'!$A$4:$L$471,12,FALSE)</f>
        <v>3516036</v>
      </c>
      <c r="U329" s="2">
        <f t="shared" si="21"/>
        <v>0</v>
      </c>
      <c r="V329" s="2">
        <f t="shared" si="21"/>
        <v>0</v>
      </c>
      <c r="W329" s="2">
        <f t="shared" si="21"/>
        <v>0</v>
      </c>
      <c r="X329" s="2">
        <f t="shared" si="21"/>
        <v>0</v>
      </c>
      <c r="Y329" s="2">
        <f t="shared" si="21"/>
        <v>0</v>
      </c>
      <c r="Z329" s="2">
        <f t="shared" si="21"/>
        <v>0</v>
      </c>
      <c r="AA329" s="4">
        <f t="shared" si="20"/>
        <v>8.8802060207796818E-5</v>
      </c>
      <c r="AB329" s="4">
        <f t="shared" si="23"/>
        <v>1.49060980075944E-3</v>
      </c>
      <c r="AC329" s="3">
        <f t="shared" si="22"/>
        <v>1.9795019163626311E-4</v>
      </c>
    </row>
    <row r="330" spans="1:29" x14ac:dyDescent="0.2">
      <c r="A330" s="1" t="s">
        <v>342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33</v>
      </c>
      <c r="I330">
        <v>374</v>
      </c>
      <c r="J330">
        <v>0</v>
      </c>
      <c r="K330">
        <v>407</v>
      </c>
      <c r="L330">
        <f>VLOOKUP(A330,'[1]Aggregated census'!$A$4:$B$471,2,FALSE)</f>
        <v>257632</v>
      </c>
      <c r="M330">
        <f>VLOOKUP(A330,'[1]Aggregated census'!$A$4:$C$471,3,FALSE)</f>
        <v>506261</v>
      </c>
      <c r="N330">
        <f>VLOOKUP(A330,'[1]Aggregated census'!$A$4:$D$471,4,FALSE)</f>
        <v>530682</v>
      </c>
      <c r="O330">
        <f>VLOOKUP(A330,'[1]Aggregated census'!$A$4:$E$471,5,FALSE)</f>
        <v>496946</v>
      </c>
      <c r="P330">
        <f>VLOOKUP(A330,'[1]Aggregated census'!$A$4:$F$471,6,FALSE)</f>
        <v>457709</v>
      </c>
      <c r="Q330">
        <f>VLOOKUP(A330,'[1]Aggregated census'!$A$4:$G$471,7,FALSE)</f>
        <v>512659</v>
      </c>
      <c r="R330">
        <f>VLOOKUP(A330,'[1]Aggregated census'!$A$4:$H$471,8,FALSE)</f>
        <v>435932</v>
      </c>
      <c r="S330">
        <v>501446</v>
      </c>
      <c r="T330">
        <f>VLOOKUP(A330,'[1]Aggregated census'!$A$4:$L$471,12,FALSE)</f>
        <v>3700111</v>
      </c>
      <c r="U330" s="2">
        <f t="shared" si="21"/>
        <v>0</v>
      </c>
      <c r="V330" s="2">
        <f t="shared" si="21"/>
        <v>0</v>
      </c>
      <c r="W330" s="2">
        <f t="shared" si="21"/>
        <v>0</v>
      </c>
      <c r="X330" s="2">
        <f t="shared" si="21"/>
        <v>0</v>
      </c>
      <c r="Y330" s="2">
        <f t="shared" si="21"/>
        <v>0</v>
      </c>
      <c r="Z330" s="2">
        <f t="shared" si="21"/>
        <v>0</v>
      </c>
      <c r="AA330" s="4">
        <f t="shared" si="20"/>
        <v>7.569987979776663E-5</v>
      </c>
      <c r="AB330" s="4">
        <f t="shared" si="23"/>
        <v>8.1165270039047072E-4</v>
      </c>
      <c r="AC330" s="3">
        <f t="shared" si="22"/>
        <v>1.0999670009899703E-4</v>
      </c>
    </row>
    <row r="331" spans="1:29" x14ac:dyDescent="0.2">
      <c r="A331" s="1" t="s">
        <v>343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47</v>
      </c>
      <c r="I331">
        <v>506</v>
      </c>
      <c r="J331">
        <v>0</v>
      </c>
      <c r="K331">
        <v>553</v>
      </c>
      <c r="L331">
        <f>VLOOKUP(A331,'[1]Aggregated census'!$A$4:$B$471,2,FALSE)</f>
        <v>254588</v>
      </c>
      <c r="M331">
        <f>VLOOKUP(A331,'[1]Aggregated census'!$A$4:$C$471,3,FALSE)</f>
        <v>501253</v>
      </c>
      <c r="N331">
        <f>VLOOKUP(A331,'[1]Aggregated census'!$A$4:$D$471,4,FALSE)</f>
        <v>520742</v>
      </c>
      <c r="O331">
        <f>VLOOKUP(A331,'[1]Aggregated census'!$A$4:$E$471,5,FALSE)</f>
        <v>494342</v>
      </c>
      <c r="P331">
        <f>VLOOKUP(A331,'[1]Aggregated census'!$A$4:$F$471,6,FALSE)</f>
        <v>448406</v>
      </c>
      <c r="Q331">
        <f>VLOOKUP(A331,'[1]Aggregated census'!$A$4:$G$471,7,FALSE)</f>
        <v>495171</v>
      </c>
      <c r="R331">
        <f>VLOOKUP(A331,'[1]Aggregated census'!$A$4:$H$471,8,FALSE)</f>
        <v>435998</v>
      </c>
      <c r="S331">
        <v>501399</v>
      </c>
      <c r="T331">
        <f>VLOOKUP(A331,'[1]Aggregated census'!$A$4:$L$471,12,FALSE)</f>
        <v>3650258</v>
      </c>
      <c r="U331" s="2">
        <f t="shared" si="21"/>
        <v>0</v>
      </c>
      <c r="V331" s="2">
        <f t="shared" si="21"/>
        <v>0</v>
      </c>
      <c r="W331" s="2">
        <f t="shared" si="21"/>
        <v>0</v>
      </c>
      <c r="X331" s="2">
        <f t="shared" si="21"/>
        <v>0</v>
      </c>
      <c r="Y331" s="2">
        <f t="shared" si="21"/>
        <v>0</v>
      </c>
      <c r="Z331" s="2">
        <f t="shared" si="21"/>
        <v>0</v>
      </c>
      <c r="AA331" s="4">
        <f t="shared" si="20"/>
        <v>1.0779865962687902E-4</v>
      </c>
      <c r="AB331" s="4">
        <f t="shared" si="23"/>
        <v>1.1029140464978988E-3</v>
      </c>
      <c r="AC331" s="3">
        <f t="shared" si="22"/>
        <v>1.5149614082073104E-4</v>
      </c>
    </row>
    <row r="332" spans="1:29" x14ac:dyDescent="0.2">
      <c r="A332" s="1" t="s">
        <v>344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15</v>
      </c>
      <c r="H332">
        <v>60</v>
      </c>
      <c r="I332">
        <v>483</v>
      </c>
      <c r="J332">
        <v>0</v>
      </c>
      <c r="K332">
        <v>558</v>
      </c>
      <c r="L332">
        <f>VLOOKUP(A332,'[1]Aggregated census'!$A$4:$B$471,2,FALSE)</f>
        <v>249458</v>
      </c>
      <c r="M332">
        <f>VLOOKUP(A332,'[1]Aggregated census'!$A$4:$C$471,3,FALSE)</f>
        <v>489114</v>
      </c>
      <c r="N332">
        <f>VLOOKUP(A332,'[1]Aggregated census'!$A$4:$D$471,4,FALSE)</f>
        <v>514429</v>
      </c>
      <c r="O332">
        <f>VLOOKUP(A332,'[1]Aggregated census'!$A$4:$E$471,5,FALSE)</f>
        <v>493650</v>
      </c>
      <c r="P332">
        <f>VLOOKUP(A332,'[1]Aggregated census'!$A$4:$F$471,6,FALSE)</f>
        <v>438671</v>
      </c>
      <c r="Q332">
        <f>VLOOKUP(A332,'[1]Aggregated census'!$A$4:$G$471,7,FALSE)</f>
        <v>473358</v>
      </c>
      <c r="R332">
        <f>VLOOKUP(A332,'[1]Aggregated census'!$A$4:$H$471,8,FALSE)</f>
        <v>431057</v>
      </c>
      <c r="S332">
        <v>493329</v>
      </c>
      <c r="T332">
        <f>VLOOKUP(A332,'[1]Aggregated census'!$A$4:$L$471,12,FALSE)</f>
        <v>3583560</v>
      </c>
      <c r="U332" s="2">
        <f t="shared" si="21"/>
        <v>0</v>
      </c>
      <c r="V332" s="2">
        <f t="shared" si="21"/>
        <v>0</v>
      </c>
      <c r="W332" s="2">
        <f t="shared" si="21"/>
        <v>0</v>
      </c>
      <c r="X332" s="2">
        <f t="shared" si="21"/>
        <v>0</v>
      </c>
      <c r="Y332" s="2">
        <f t="shared" si="21"/>
        <v>0</v>
      </c>
      <c r="Z332" s="3">
        <f t="shared" si="21"/>
        <v>3.1688489473083795E-5</v>
      </c>
      <c r="AA332" s="4">
        <f t="shared" si="20"/>
        <v>1.391927285718594E-4</v>
      </c>
      <c r="AB332" s="4">
        <f t="shared" si="23"/>
        <v>1.1310910163400084E-3</v>
      </c>
      <c r="AC332" s="3">
        <f t="shared" si="22"/>
        <v>1.5571108060141313E-4</v>
      </c>
    </row>
    <row r="333" spans="1:29" x14ac:dyDescent="0.2">
      <c r="A333" s="1" t="s">
        <v>345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26</v>
      </c>
      <c r="I333">
        <v>540</v>
      </c>
      <c r="J333">
        <v>0</v>
      </c>
      <c r="K333">
        <v>566</v>
      </c>
      <c r="L333">
        <f>VLOOKUP(A333,'[1]Aggregated census'!$A$4:$B$471,2,FALSE)</f>
        <v>252082</v>
      </c>
      <c r="M333">
        <f>VLOOKUP(A333,'[1]Aggregated census'!$A$4:$C$471,3,FALSE)</f>
        <v>499336</v>
      </c>
      <c r="N333">
        <f>VLOOKUP(A333,'[1]Aggregated census'!$A$4:$D$471,4,FALSE)</f>
        <v>515310</v>
      </c>
      <c r="O333">
        <f>VLOOKUP(A333,'[1]Aggregated census'!$A$4:$E$471,5,FALSE)</f>
        <v>500234</v>
      </c>
      <c r="P333">
        <f>VLOOKUP(A333,'[1]Aggregated census'!$A$4:$F$471,6,FALSE)</f>
        <v>445562</v>
      </c>
      <c r="Q333">
        <f>VLOOKUP(A333,'[1]Aggregated census'!$A$4:$G$471,7,FALSE)</f>
        <v>474126</v>
      </c>
      <c r="R333">
        <f>VLOOKUP(A333,'[1]Aggregated census'!$A$4:$H$471,8,FALSE)</f>
        <v>447231</v>
      </c>
      <c r="S333">
        <v>516394</v>
      </c>
      <c r="T333">
        <f>VLOOKUP(A333,'[1]Aggregated census'!$A$4:$L$471,12,FALSE)</f>
        <v>3651269</v>
      </c>
      <c r="U333" s="2">
        <f t="shared" si="21"/>
        <v>0</v>
      </c>
      <c r="V333" s="2">
        <f t="shared" si="21"/>
        <v>0</v>
      </c>
      <c r="W333" s="2">
        <f t="shared" si="21"/>
        <v>0</v>
      </c>
      <c r="X333" s="2">
        <f t="shared" si="21"/>
        <v>0</v>
      </c>
      <c r="Y333" s="2">
        <f t="shared" si="21"/>
        <v>0</v>
      </c>
      <c r="Z333" s="2">
        <f t="shared" si="21"/>
        <v>0</v>
      </c>
      <c r="AA333" s="4">
        <f t="shared" si="20"/>
        <v>5.8135504918040116E-5</v>
      </c>
      <c r="AB333" s="4">
        <f t="shared" si="23"/>
        <v>1.0960623090121109E-3</v>
      </c>
      <c r="AC333" s="3">
        <f t="shared" si="22"/>
        <v>1.5501459903392493E-4</v>
      </c>
    </row>
    <row r="334" spans="1:29" x14ac:dyDescent="0.2">
      <c r="A334" s="1" t="s">
        <v>346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23</v>
      </c>
      <c r="I334">
        <v>335</v>
      </c>
      <c r="J334">
        <v>0</v>
      </c>
      <c r="K334">
        <v>358</v>
      </c>
      <c r="L334">
        <f>VLOOKUP(A334,'[1]Aggregated census'!$A$4:$B$471,2,FALSE)</f>
        <v>244136</v>
      </c>
      <c r="M334">
        <f>VLOOKUP(A334,'[1]Aggregated census'!$A$4:$C$471,3,FALSE)</f>
        <v>487060</v>
      </c>
      <c r="N334">
        <f>VLOOKUP(A334,'[1]Aggregated census'!$A$4:$D$471,4,FALSE)</f>
        <v>501882</v>
      </c>
      <c r="O334">
        <f>VLOOKUP(A334,'[1]Aggregated census'!$A$4:$E$471,5,FALSE)</f>
        <v>493032</v>
      </c>
      <c r="P334">
        <f>VLOOKUP(A334,'[1]Aggregated census'!$A$4:$F$471,6,FALSE)</f>
        <v>436016</v>
      </c>
      <c r="Q334">
        <f>VLOOKUP(A334,'[1]Aggregated census'!$A$4:$G$471,7,FALSE)</f>
        <v>448810</v>
      </c>
      <c r="R334">
        <f>VLOOKUP(A334,'[1]Aggregated census'!$A$4:$H$471,8,FALSE)</f>
        <v>436462</v>
      </c>
      <c r="S334">
        <v>509117</v>
      </c>
      <c r="T334">
        <f>VLOOKUP(A334,'[1]Aggregated census'!$A$4:$L$471,12,FALSE)</f>
        <v>3555575</v>
      </c>
      <c r="U334" s="2">
        <f t="shared" si="21"/>
        <v>0</v>
      </c>
      <c r="V334" s="2">
        <f t="shared" si="21"/>
        <v>0</v>
      </c>
      <c r="W334" s="2">
        <f t="shared" si="21"/>
        <v>0</v>
      </c>
      <c r="X334" s="2">
        <f t="shared" si="21"/>
        <v>0</v>
      </c>
      <c r="Y334" s="2">
        <f t="shared" si="21"/>
        <v>0</v>
      </c>
      <c r="Z334" s="2">
        <f t="shared" si="21"/>
        <v>0</v>
      </c>
      <c r="AA334" s="4">
        <f t="shared" si="20"/>
        <v>5.2696454674175532E-5</v>
      </c>
      <c r="AB334" s="4">
        <f t="shared" si="23"/>
        <v>7.0317824782908445E-4</v>
      </c>
      <c r="AC334" s="3">
        <f t="shared" si="22"/>
        <v>1.0068694936824564E-4</v>
      </c>
    </row>
    <row r="335" spans="1:29" x14ac:dyDescent="0.2">
      <c r="A335" s="1" t="s">
        <v>347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20</v>
      </c>
      <c r="I335">
        <v>428</v>
      </c>
      <c r="J335">
        <v>0</v>
      </c>
      <c r="K335">
        <v>448</v>
      </c>
      <c r="L335">
        <f>VLOOKUP(A335,'[1]Aggregated census'!$A$4:$B$471,2,FALSE)</f>
        <v>242997</v>
      </c>
      <c r="M335">
        <f>VLOOKUP(A335,'[1]Aggregated census'!$A$4:$C$471,3,FALSE)</f>
        <v>490635</v>
      </c>
      <c r="N335">
        <f>VLOOKUP(A335,'[1]Aggregated census'!$A$4:$D$471,4,FALSE)</f>
        <v>487122</v>
      </c>
      <c r="O335">
        <f>VLOOKUP(A335,'[1]Aggregated census'!$A$4:$E$471,5,FALSE)</f>
        <v>496131</v>
      </c>
      <c r="P335">
        <f>VLOOKUP(A335,'[1]Aggregated census'!$A$4:$F$471,6,FALSE)</f>
        <v>441371</v>
      </c>
      <c r="Q335">
        <f>VLOOKUP(A335,'[1]Aggregated census'!$A$4:$G$471,7,FALSE)</f>
        <v>445571</v>
      </c>
      <c r="R335">
        <f>VLOOKUP(A335,'[1]Aggregated census'!$A$4:$H$471,8,FALSE)</f>
        <v>440577</v>
      </c>
      <c r="S335">
        <v>513698</v>
      </c>
      <c r="T335">
        <f>VLOOKUP(A335,'[1]Aggregated census'!$A$4:$L$471,12,FALSE)</f>
        <v>3558102</v>
      </c>
      <c r="U335" s="2">
        <f t="shared" si="21"/>
        <v>0</v>
      </c>
      <c r="V335" s="2">
        <f t="shared" si="21"/>
        <v>0</v>
      </c>
      <c r="W335" s="2">
        <f t="shared" si="21"/>
        <v>0</v>
      </c>
      <c r="X335" s="2">
        <f t="shared" si="21"/>
        <v>0</v>
      </c>
      <c r="Y335" s="2">
        <f t="shared" si="21"/>
        <v>0</v>
      </c>
      <c r="Z335" s="2">
        <f t="shared" si="21"/>
        <v>0</v>
      </c>
      <c r="AA335" s="4">
        <f t="shared" si="20"/>
        <v>4.5395016081184447E-5</v>
      </c>
      <c r="AB335" s="4">
        <f t="shared" si="23"/>
        <v>8.7210773645215675E-4</v>
      </c>
      <c r="AC335" s="3">
        <f t="shared" si="22"/>
        <v>1.2590982495723843E-4</v>
      </c>
    </row>
    <row r="336" spans="1:29" x14ac:dyDescent="0.2">
      <c r="A336" s="1" t="s">
        <v>348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304</v>
      </c>
      <c r="J336">
        <v>0</v>
      </c>
      <c r="K336">
        <v>304</v>
      </c>
      <c r="L336">
        <f>VLOOKUP(A336,'[1]Aggregated census'!$A$4:$B$471,2,FALSE)</f>
        <v>236503</v>
      </c>
      <c r="M336">
        <f>VLOOKUP(A336,'[1]Aggregated census'!$A$4:$C$471,3,FALSE)</f>
        <v>468409</v>
      </c>
      <c r="N336">
        <f>VLOOKUP(A336,'[1]Aggregated census'!$A$4:$D$471,4,FALSE)</f>
        <v>504994</v>
      </c>
      <c r="O336">
        <f>VLOOKUP(A336,'[1]Aggregated census'!$A$4:$E$471,5,FALSE)</f>
        <v>499861</v>
      </c>
      <c r="P336">
        <f>VLOOKUP(A336,'[1]Aggregated census'!$A$4:$F$471,6,FALSE)</f>
        <v>500843</v>
      </c>
      <c r="Q336">
        <f>VLOOKUP(A336,'[1]Aggregated census'!$A$4:$G$471,7,FALSE)</f>
        <v>547269</v>
      </c>
      <c r="R336">
        <f>VLOOKUP(A336,'[1]Aggregated census'!$A$4:$H$471,8,FALSE)</f>
        <v>450190</v>
      </c>
      <c r="S336">
        <v>488306</v>
      </c>
      <c r="T336">
        <f>VLOOKUP(A336,'[1]Aggregated census'!$A$4:$L$471,12,FALSE)</f>
        <v>3694697</v>
      </c>
      <c r="U336" s="2">
        <f t="shared" si="21"/>
        <v>0</v>
      </c>
      <c r="V336" s="2">
        <f t="shared" si="21"/>
        <v>0</v>
      </c>
      <c r="W336" s="2">
        <f t="shared" si="21"/>
        <v>0</v>
      </c>
      <c r="X336" s="2">
        <f t="shared" si="21"/>
        <v>0</v>
      </c>
      <c r="Y336" s="2">
        <f t="shared" si="21"/>
        <v>0</v>
      </c>
      <c r="Z336" s="2">
        <f t="shared" si="21"/>
        <v>0</v>
      </c>
      <c r="AA336" s="2">
        <f t="shared" si="20"/>
        <v>0</v>
      </c>
      <c r="AB336" s="4">
        <f t="shared" si="23"/>
        <v>6.2256044365623195E-4</v>
      </c>
      <c r="AC336" s="3">
        <f t="shared" si="22"/>
        <v>8.2280089544555342E-5</v>
      </c>
    </row>
    <row r="337" spans="1:29" x14ac:dyDescent="0.2">
      <c r="A337" s="1" t="s">
        <v>349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261</v>
      </c>
      <c r="J337">
        <v>0</v>
      </c>
      <c r="K337">
        <v>261</v>
      </c>
      <c r="L337">
        <f>VLOOKUP(A337,'[1]Aggregated census'!$A$4:$B$471,2,FALSE)</f>
        <v>233854</v>
      </c>
      <c r="M337">
        <f>VLOOKUP(A337,'[1]Aggregated census'!$A$4:$C$471,3,FALSE)</f>
        <v>476761</v>
      </c>
      <c r="N337">
        <f>VLOOKUP(A337,'[1]Aggregated census'!$A$4:$D$471,4,FALSE)</f>
        <v>507891</v>
      </c>
      <c r="O337">
        <f>VLOOKUP(A337,'[1]Aggregated census'!$A$4:$E$471,5,FALSE)</f>
        <v>508181</v>
      </c>
      <c r="P337">
        <f>VLOOKUP(A337,'[1]Aggregated census'!$A$4:$F$471,6,FALSE)</f>
        <v>502562</v>
      </c>
      <c r="Q337">
        <f>VLOOKUP(A337,'[1]Aggregated census'!$A$4:$G$471,7,FALSE)</f>
        <v>545182</v>
      </c>
      <c r="R337">
        <f>VLOOKUP(A337,'[1]Aggregated census'!$A$4:$H$471,8,FALSE)</f>
        <v>475380</v>
      </c>
      <c r="S337">
        <v>507231</v>
      </c>
      <c r="T337">
        <f>VLOOKUP(A337,'[1]Aggregated census'!$A$4:$L$471,12,FALSE)</f>
        <v>3754561</v>
      </c>
      <c r="U337" s="2">
        <f t="shared" si="21"/>
        <v>0</v>
      </c>
      <c r="V337" s="2">
        <f t="shared" si="21"/>
        <v>0</v>
      </c>
      <c r="W337" s="2">
        <f t="shared" si="21"/>
        <v>0</v>
      </c>
      <c r="X337" s="2">
        <f t="shared" si="21"/>
        <v>0</v>
      </c>
      <c r="Y337" s="2">
        <f t="shared" si="21"/>
        <v>0</v>
      </c>
      <c r="Z337" s="2">
        <f t="shared" si="21"/>
        <v>0</v>
      </c>
      <c r="AA337" s="2">
        <f t="shared" si="20"/>
        <v>0</v>
      </c>
      <c r="AB337" s="4">
        <f t="shared" si="23"/>
        <v>5.145584556148974E-4</v>
      </c>
      <c r="AC337" s="3">
        <f t="shared" si="22"/>
        <v>6.9515450674526263E-5</v>
      </c>
    </row>
    <row r="338" spans="1:29" x14ac:dyDescent="0.2">
      <c r="A338" s="1" t="s">
        <v>350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237</v>
      </c>
      <c r="J338">
        <v>0</v>
      </c>
      <c r="K338">
        <v>237</v>
      </c>
      <c r="L338">
        <f>VLOOKUP(A338,'[1]Aggregated census'!$A$4:$B$471,2,FALSE)</f>
        <v>232898</v>
      </c>
      <c r="M338">
        <f>VLOOKUP(A338,'[1]Aggregated census'!$A$4:$C$471,3,FALSE)</f>
        <v>472197</v>
      </c>
      <c r="N338">
        <f>VLOOKUP(A338,'[1]Aggregated census'!$A$4:$D$471,4,FALSE)</f>
        <v>502701</v>
      </c>
      <c r="O338">
        <f>VLOOKUP(A338,'[1]Aggregated census'!$A$4:$E$471,5,FALSE)</f>
        <v>512171</v>
      </c>
      <c r="P338">
        <f>VLOOKUP(A338,'[1]Aggregated census'!$A$4:$F$471,6,FALSE)</f>
        <v>496039</v>
      </c>
      <c r="Q338">
        <f>VLOOKUP(A338,'[1]Aggregated census'!$A$4:$G$471,7,FALSE)</f>
        <v>534242</v>
      </c>
      <c r="R338">
        <f>VLOOKUP(A338,'[1]Aggregated census'!$A$4:$H$471,8,FALSE)</f>
        <v>485872</v>
      </c>
      <c r="S338">
        <v>509647</v>
      </c>
      <c r="T338">
        <f>VLOOKUP(A338,'[1]Aggregated census'!$A$4:$L$471,12,FALSE)</f>
        <v>3745417</v>
      </c>
      <c r="U338" s="2">
        <f t="shared" si="21"/>
        <v>0</v>
      </c>
      <c r="V338" s="2">
        <f t="shared" si="21"/>
        <v>0</v>
      </c>
      <c r="W338" s="2">
        <f t="shared" si="21"/>
        <v>0</v>
      </c>
      <c r="X338" s="2">
        <f t="shared" si="21"/>
        <v>0</v>
      </c>
      <c r="Y338" s="2">
        <f t="shared" si="21"/>
        <v>0</v>
      </c>
      <c r="Z338" s="2">
        <f t="shared" si="21"/>
        <v>0</v>
      </c>
      <c r="AA338" s="2">
        <f t="shared" si="20"/>
        <v>0</v>
      </c>
      <c r="AB338" s="4">
        <f t="shared" si="23"/>
        <v>4.6502775450458849E-4</v>
      </c>
      <c r="AC338" s="3">
        <f t="shared" si="22"/>
        <v>6.3277333338317206E-5</v>
      </c>
    </row>
    <row r="339" spans="1:29" x14ac:dyDescent="0.2">
      <c r="A339" s="1" t="s">
        <v>351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220</v>
      </c>
      <c r="J339">
        <v>0</v>
      </c>
      <c r="K339">
        <v>220</v>
      </c>
      <c r="L339">
        <f>VLOOKUP(A339,'[1]Aggregated census'!$A$4:$B$471,2,FALSE)</f>
        <v>229290</v>
      </c>
      <c r="M339">
        <f>VLOOKUP(A339,'[1]Aggregated census'!$A$4:$C$471,3,FALSE)</f>
        <v>466664</v>
      </c>
      <c r="N339">
        <f>VLOOKUP(A339,'[1]Aggregated census'!$A$4:$D$471,4,FALSE)</f>
        <v>493206</v>
      </c>
      <c r="O339">
        <f>VLOOKUP(A339,'[1]Aggregated census'!$A$4:$E$471,5,FALSE)</f>
        <v>512593</v>
      </c>
      <c r="P339">
        <f>VLOOKUP(A339,'[1]Aggregated census'!$A$4:$F$471,6,FALSE)</f>
        <v>489190</v>
      </c>
      <c r="Q339">
        <f>VLOOKUP(A339,'[1]Aggregated census'!$A$4:$G$471,7,FALSE)</f>
        <v>513831</v>
      </c>
      <c r="R339">
        <f>VLOOKUP(A339,'[1]Aggregated census'!$A$4:$H$471,8,FALSE)</f>
        <v>479263</v>
      </c>
      <c r="S339">
        <v>496718</v>
      </c>
      <c r="T339">
        <f>VLOOKUP(A339,'[1]Aggregated census'!$A$4:$L$471,12,FALSE)</f>
        <v>3681815</v>
      </c>
      <c r="U339" s="2">
        <f t="shared" si="21"/>
        <v>0</v>
      </c>
      <c r="V339" s="2">
        <f t="shared" si="21"/>
        <v>0</v>
      </c>
      <c r="W339" s="2">
        <f t="shared" si="21"/>
        <v>0</v>
      </c>
      <c r="X339" s="2">
        <f t="shared" si="21"/>
        <v>0</v>
      </c>
      <c r="Y339" s="2">
        <f t="shared" si="21"/>
        <v>0</v>
      </c>
      <c r="Z339" s="2">
        <f t="shared" si="21"/>
        <v>0</v>
      </c>
      <c r="AA339" s="2">
        <f t="shared" si="20"/>
        <v>0</v>
      </c>
      <c r="AB339" s="4">
        <f t="shared" si="23"/>
        <v>4.4290724314399721E-4</v>
      </c>
      <c r="AC339" s="3">
        <f t="shared" si="22"/>
        <v>5.9753138058267457E-5</v>
      </c>
    </row>
    <row r="340" spans="1:29" x14ac:dyDescent="0.2">
      <c r="A340" s="1" t="s">
        <v>352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293</v>
      </c>
      <c r="J340">
        <v>0</v>
      </c>
      <c r="K340">
        <v>293</v>
      </c>
      <c r="L340">
        <f>VLOOKUP(A340,'[1]Aggregated census'!$A$4:$B$471,2,FALSE)</f>
        <v>229158</v>
      </c>
      <c r="M340">
        <f>VLOOKUP(A340,'[1]Aggregated census'!$A$4:$C$471,3,FALSE)</f>
        <v>469803</v>
      </c>
      <c r="N340">
        <f>VLOOKUP(A340,'[1]Aggregated census'!$A$4:$D$471,4,FALSE)</f>
        <v>499638</v>
      </c>
      <c r="O340">
        <f>VLOOKUP(A340,'[1]Aggregated census'!$A$4:$E$471,5,FALSE)</f>
        <v>518643</v>
      </c>
      <c r="P340">
        <f>VLOOKUP(A340,'[1]Aggregated census'!$A$4:$F$471,6,FALSE)</f>
        <v>492327</v>
      </c>
      <c r="Q340">
        <f>VLOOKUP(A340,'[1]Aggregated census'!$A$4:$G$471,7,FALSE)</f>
        <v>515044</v>
      </c>
      <c r="R340">
        <f>VLOOKUP(A340,'[1]Aggregated census'!$A$4:$H$471,8,FALSE)</f>
        <v>502970</v>
      </c>
      <c r="S340">
        <v>538894</v>
      </c>
      <c r="T340">
        <f>VLOOKUP(A340,'[1]Aggregated census'!$A$4:$L$471,12,FALSE)</f>
        <v>3766111</v>
      </c>
      <c r="U340" s="2">
        <f t="shared" si="21"/>
        <v>0</v>
      </c>
      <c r="V340" s="2">
        <f t="shared" si="21"/>
        <v>0</v>
      </c>
      <c r="W340" s="2">
        <f t="shared" si="21"/>
        <v>0</v>
      </c>
      <c r="X340" s="2">
        <f t="shared" si="21"/>
        <v>0</v>
      </c>
      <c r="Y340" s="2">
        <f t="shared" si="21"/>
        <v>0</v>
      </c>
      <c r="Z340" s="2">
        <f t="shared" si="21"/>
        <v>0</v>
      </c>
      <c r="AA340" s="2">
        <f t="shared" si="20"/>
        <v>0</v>
      </c>
      <c r="AB340" s="4">
        <f t="shared" si="23"/>
        <v>5.4370618340527082E-4</v>
      </c>
      <c r="AC340" s="3">
        <f t="shared" si="22"/>
        <v>7.7799087706124432E-5</v>
      </c>
    </row>
    <row r="341" spans="1:29" x14ac:dyDescent="0.2">
      <c r="A341" s="1" t="s">
        <v>353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11</v>
      </c>
      <c r="H341">
        <v>22</v>
      </c>
      <c r="I341">
        <v>240</v>
      </c>
      <c r="J341">
        <v>0</v>
      </c>
      <c r="K341">
        <v>273</v>
      </c>
      <c r="L341">
        <f>VLOOKUP(A341,'[1]Aggregated census'!$A$4:$B$471,2,FALSE)</f>
        <v>226033</v>
      </c>
      <c r="M341">
        <f>VLOOKUP(A341,'[1]Aggregated census'!$A$4:$C$471,3,FALSE)</f>
        <v>469726</v>
      </c>
      <c r="N341">
        <f>VLOOKUP(A341,'[1]Aggregated census'!$A$4:$D$471,4,FALSE)</f>
        <v>498809</v>
      </c>
      <c r="O341">
        <f>VLOOKUP(A341,'[1]Aggregated census'!$A$4:$E$471,5,FALSE)</f>
        <v>522363</v>
      </c>
      <c r="P341">
        <f>VLOOKUP(A341,'[1]Aggregated census'!$A$4:$F$471,6,FALSE)</f>
        <v>498495</v>
      </c>
      <c r="Q341">
        <f>VLOOKUP(A341,'[1]Aggregated census'!$A$4:$G$471,7,FALSE)</f>
        <v>510192</v>
      </c>
      <c r="R341">
        <f>VLOOKUP(A341,'[1]Aggregated census'!$A$4:$H$471,8,FALSE)</f>
        <v>510733</v>
      </c>
      <c r="S341">
        <v>557635</v>
      </c>
      <c r="T341">
        <f>VLOOKUP(A341,'[1]Aggregated census'!$A$4:$L$471,12,FALSE)</f>
        <v>3794507</v>
      </c>
      <c r="U341" s="2">
        <f t="shared" si="21"/>
        <v>0</v>
      </c>
      <c r="V341" s="2">
        <f t="shared" si="21"/>
        <v>0</v>
      </c>
      <c r="W341" s="2">
        <f t="shared" si="21"/>
        <v>0</v>
      </c>
      <c r="X341" s="2">
        <f t="shared" si="21"/>
        <v>0</v>
      </c>
      <c r="Y341" s="2">
        <f t="shared" si="21"/>
        <v>0</v>
      </c>
      <c r="Z341" s="3">
        <f t="shared" si="21"/>
        <v>2.1560510552889893E-5</v>
      </c>
      <c r="AA341" s="4">
        <f t="shared" si="20"/>
        <v>4.307534465170647E-5</v>
      </c>
      <c r="AB341" s="4">
        <f t="shared" si="23"/>
        <v>4.8956754866534558E-4</v>
      </c>
      <c r="AC341" s="3">
        <f t="shared" si="22"/>
        <v>7.1946105251617662E-5</v>
      </c>
    </row>
    <row r="342" spans="1:29" x14ac:dyDescent="0.2">
      <c r="A342" s="1" t="s">
        <v>354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268</v>
      </c>
      <c r="J342">
        <v>0</v>
      </c>
      <c r="K342">
        <v>268</v>
      </c>
      <c r="L342">
        <f>VLOOKUP(A342,'[1]Aggregated census'!$A$4:$B$471,2,FALSE)</f>
        <v>223684</v>
      </c>
      <c r="M342">
        <f>VLOOKUP(A342,'[1]Aggregated census'!$A$4:$C$471,3,FALSE)</f>
        <v>464092</v>
      </c>
      <c r="N342">
        <f>VLOOKUP(A342,'[1]Aggregated census'!$A$4:$D$471,4,FALSE)</f>
        <v>495296</v>
      </c>
      <c r="O342">
        <f>VLOOKUP(A342,'[1]Aggregated census'!$A$4:$E$471,5,FALSE)</f>
        <v>521638</v>
      </c>
      <c r="P342">
        <f>VLOOKUP(A342,'[1]Aggregated census'!$A$4:$F$471,6,FALSE)</f>
        <v>493850</v>
      </c>
      <c r="Q342">
        <f>VLOOKUP(A342,'[1]Aggregated census'!$A$4:$G$471,7,FALSE)</f>
        <v>497245</v>
      </c>
      <c r="R342">
        <f>VLOOKUP(A342,'[1]Aggregated census'!$A$4:$H$471,8,FALSE)</f>
        <v>508919</v>
      </c>
      <c r="S342">
        <v>571627</v>
      </c>
      <c r="T342">
        <f>VLOOKUP(A342,'[1]Aggregated census'!$A$4:$L$471,12,FALSE)</f>
        <v>3777730</v>
      </c>
      <c r="U342" s="2">
        <f t="shared" si="21"/>
        <v>0</v>
      </c>
      <c r="V342" s="2">
        <f t="shared" si="21"/>
        <v>0</v>
      </c>
      <c r="W342" s="2">
        <f t="shared" si="21"/>
        <v>0</v>
      </c>
      <c r="X342" s="2">
        <f t="shared" si="21"/>
        <v>0</v>
      </c>
      <c r="Y342" s="2">
        <f t="shared" si="21"/>
        <v>0</v>
      </c>
      <c r="Z342" s="2">
        <f t="shared" si="21"/>
        <v>0</v>
      </c>
      <c r="AA342" s="2">
        <f t="shared" si="20"/>
        <v>0</v>
      </c>
      <c r="AB342" s="4">
        <f t="shared" si="23"/>
        <v>4.6883719628359051E-4</v>
      </c>
      <c r="AC342" s="3">
        <f t="shared" si="22"/>
        <v>7.0942073679167123E-5</v>
      </c>
    </row>
    <row r="343" spans="1:29" x14ac:dyDescent="0.2">
      <c r="A343" s="1" t="s">
        <v>355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245</v>
      </c>
      <c r="J343">
        <v>0</v>
      </c>
      <c r="K343">
        <v>245</v>
      </c>
      <c r="L343">
        <f>VLOOKUP(A343,'[1]Aggregated census'!$A$4:$B$471,2,FALSE)</f>
        <v>230555</v>
      </c>
      <c r="M343">
        <f>VLOOKUP(A343,'[1]Aggregated census'!$A$4:$C$471,3,FALSE)</f>
        <v>479171</v>
      </c>
      <c r="N343">
        <f>VLOOKUP(A343,'[1]Aggregated census'!$A$4:$D$471,4,FALSE)</f>
        <v>509293</v>
      </c>
      <c r="O343">
        <f>VLOOKUP(A343,'[1]Aggregated census'!$A$4:$E$471,5,FALSE)</f>
        <v>546724</v>
      </c>
      <c r="P343">
        <f>VLOOKUP(A343,'[1]Aggregated census'!$A$4:$F$471,6,FALSE)</f>
        <v>516978</v>
      </c>
      <c r="Q343">
        <f>VLOOKUP(A343,'[1]Aggregated census'!$A$4:$G$471,7,FALSE)</f>
        <v>514358</v>
      </c>
      <c r="R343">
        <f>VLOOKUP(A343,'[1]Aggregated census'!$A$4:$H$471,8,FALSE)</f>
        <v>536705</v>
      </c>
      <c r="S343">
        <v>633163</v>
      </c>
      <c r="T343">
        <f>VLOOKUP(A343,'[1]Aggregated census'!$A$4:$L$471,12,FALSE)</f>
        <v>3966871</v>
      </c>
      <c r="U343" s="2">
        <f t="shared" si="21"/>
        <v>0</v>
      </c>
      <c r="V343" s="2">
        <f t="shared" si="21"/>
        <v>0</v>
      </c>
      <c r="W343" s="2">
        <f t="shared" si="21"/>
        <v>0</v>
      </c>
      <c r="X343" s="2">
        <f t="shared" si="21"/>
        <v>0</v>
      </c>
      <c r="Y343" s="2">
        <f t="shared" si="21"/>
        <v>0</v>
      </c>
      <c r="Z343" s="2">
        <f t="shared" si="21"/>
        <v>0</v>
      </c>
      <c r="AA343" s="2">
        <f t="shared" si="20"/>
        <v>0</v>
      </c>
      <c r="AB343" s="4">
        <f t="shared" si="23"/>
        <v>3.8694617341821934E-4</v>
      </c>
      <c r="AC343" s="3">
        <f t="shared" si="22"/>
        <v>6.1761524385340482E-5</v>
      </c>
    </row>
    <row r="344" spans="1:29" x14ac:dyDescent="0.2">
      <c r="A344" s="1" t="s">
        <v>356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21</v>
      </c>
      <c r="I344">
        <v>379</v>
      </c>
      <c r="J344">
        <v>0</v>
      </c>
      <c r="K344">
        <v>400</v>
      </c>
      <c r="L344">
        <f>VLOOKUP(A344,'[1]Aggregated census'!$A$4:$B$471,2,FALSE)</f>
        <v>226325</v>
      </c>
      <c r="M344">
        <f>VLOOKUP(A344,'[1]Aggregated census'!$A$4:$C$471,3,FALSE)</f>
        <v>473121</v>
      </c>
      <c r="N344">
        <f>VLOOKUP(A344,'[1]Aggregated census'!$A$4:$D$471,4,FALSE)</f>
        <v>498437</v>
      </c>
      <c r="O344">
        <f>VLOOKUP(A344,'[1]Aggregated census'!$A$4:$E$471,5,FALSE)</f>
        <v>547071</v>
      </c>
      <c r="P344">
        <f>VLOOKUP(A344,'[1]Aggregated census'!$A$4:$F$471,6,FALSE)</f>
        <v>516189</v>
      </c>
      <c r="Q344">
        <f>VLOOKUP(A344,'[1]Aggregated census'!$A$4:$G$471,7,FALSE)</f>
        <v>501426</v>
      </c>
      <c r="R344">
        <f>VLOOKUP(A344,'[1]Aggregated census'!$A$4:$H$471,8,FALSE)</f>
        <v>523704</v>
      </c>
      <c r="S344">
        <v>630234</v>
      </c>
      <c r="T344">
        <f>VLOOKUP(A344,'[1]Aggregated census'!$A$4:$L$471,12,FALSE)</f>
        <v>3916507</v>
      </c>
      <c r="U344" s="2">
        <f t="shared" si="21"/>
        <v>0</v>
      </c>
      <c r="V344" s="2">
        <f t="shared" si="21"/>
        <v>0</v>
      </c>
      <c r="W344" s="2">
        <f t="shared" si="21"/>
        <v>0</v>
      </c>
      <c r="X344" s="2">
        <f t="shared" si="21"/>
        <v>0</v>
      </c>
      <c r="Y344" s="2">
        <f t="shared" si="21"/>
        <v>0</v>
      </c>
      <c r="Z344" s="2">
        <f t="shared" si="21"/>
        <v>0</v>
      </c>
      <c r="AA344" s="4">
        <f t="shared" si="20"/>
        <v>4.0098987214151506E-5</v>
      </c>
      <c r="AB344" s="4">
        <f t="shared" si="23"/>
        <v>6.3468489481684578E-4</v>
      </c>
      <c r="AC344" s="3">
        <f t="shared" si="22"/>
        <v>1.0213182307602157E-4</v>
      </c>
    </row>
    <row r="345" spans="1:29" x14ac:dyDescent="0.2">
      <c r="A345" s="1" t="s">
        <v>357</v>
      </c>
      <c r="B345">
        <v>0</v>
      </c>
      <c r="C345">
        <v>0</v>
      </c>
      <c r="D345">
        <v>0</v>
      </c>
      <c r="E345">
        <v>0</v>
      </c>
      <c r="F345">
        <v>10</v>
      </c>
      <c r="G345">
        <v>68</v>
      </c>
      <c r="H345">
        <v>166</v>
      </c>
      <c r="I345">
        <v>2188</v>
      </c>
      <c r="J345">
        <v>0</v>
      </c>
      <c r="K345">
        <v>2432</v>
      </c>
      <c r="L345">
        <f>VLOOKUP(A345,'[1]Aggregated census'!$A$4:$B$471,2,FALSE)</f>
        <v>739139</v>
      </c>
      <c r="M345">
        <f>VLOOKUP(A345,'[1]Aggregated census'!$A$4:$C$471,3,FALSE)</f>
        <v>1545709</v>
      </c>
      <c r="N345">
        <f>VLOOKUP(A345,'[1]Aggregated census'!$A$4:$D$471,4,FALSE)</f>
        <v>1717907</v>
      </c>
      <c r="O345">
        <f>VLOOKUP(A345,'[1]Aggregated census'!$A$4:$E$471,5,FALSE)</f>
        <v>1500927</v>
      </c>
      <c r="P345">
        <f>VLOOKUP(A345,'[1]Aggregated census'!$A$4:$F$471,6,FALSE)</f>
        <v>1727962</v>
      </c>
      <c r="Q345">
        <f>VLOOKUP(A345,'[1]Aggregated census'!$A$4:$G$471,7,FALSE)</f>
        <v>1915534</v>
      </c>
      <c r="R345">
        <f>VLOOKUP(A345,'[1]Aggregated census'!$A$4:$H$471,8,FALSE)</f>
        <v>1453349</v>
      </c>
      <c r="S345">
        <v>1915616</v>
      </c>
      <c r="T345">
        <f>VLOOKUP(A345,'[1]Aggregated census'!$A$4:$L$471,12,FALSE)</f>
        <v>12516596</v>
      </c>
      <c r="U345" s="2">
        <f t="shared" si="21"/>
        <v>0</v>
      </c>
      <c r="V345" s="2">
        <f t="shared" si="21"/>
        <v>0</v>
      </c>
      <c r="W345" s="2">
        <f t="shared" si="21"/>
        <v>0</v>
      </c>
      <c r="X345" s="2">
        <f t="shared" si="21"/>
        <v>0</v>
      </c>
      <c r="Y345" s="3">
        <f t="shared" si="21"/>
        <v>5.7871643010668057E-6</v>
      </c>
      <c r="Z345" s="3">
        <f t="shared" si="21"/>
        <v>3.5499239376591594E-5</v>
      </c>
      <c r="AA345" s="4">
        <f t="shared" si="20"/>
        <v>1.1421895222689114E-4</v>
      </c>
      <c r="AB345" s="4">
        <f t="shared" si="23"/>
        <v>1.2695655079097271E-3</v>
      </c>
      <c r="AC345" s="3">
        <f t="shared" si="22"/>
        <v>1.9430202908202838E-4</v>
      </c>
    </row>
    <row r="346" spans="1:29" x14ac:dyDescent="0.2">
      <c r="A346" s="1" t="s">
        <v>358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12</v>
      </c>
      <c r="H346">
        <v>115</v>
      </c>
      <c r="I346">
        <v>2047</v>
      </c>
      <c r="J346">
        <v>0</v>
      </c>
      <c r="K346">
        <v>2174</v>
      </c>
      <c r="L346">
        <f>VLOOKUP(A346,'[1]Aggregated census'!$A$4:$B$471,2,FALSE)</f>
        <v>725474</v>
      </c>
      <c r="M346">
        <f>VLOOKUP(A346,'[1]Aggregated census'!$A$4:$C$471,3,FALSE)</f>
        <v>1554317</v>
      </c>
      <c r="N346">
        <f>VLOOKUP(A346,'[1]Aggregated census'!$A$4:$D$471,4,FALSE)</f>
        <v>1753348</v>
      </c>
      <c r="O346">
        <f>VLOOKUP(A346,'[1]Aggregated census'!$A$4:$E$471,5,FALSE)</f>
        <v>1478695</v>
      </c>
      <c r="P346">
        <f>VLOOKUP(A346,'[1]Aggregated census'!$A$4:$F$471,6,FALSE)</f>
        <v>1683482</v>
      </c>
      <c r="Q346">
        <f>VLOOKUP(A346,'[1]Aggregated census'!$A$4:$G$471,7,FALSE)</f>
        <v>1923624</v>
      </c>
      <c r="R346">
        <f>VLOOKUP(A346,'[1]Aggregated census'!$A$4:$H$471,8,FALSE)</f>
        <v>1517166</v>
      </c>
      <c r="S346">
        <v>1919787</v>
      </c>
      <c r="T346">
        <f>VLOOKUP(A346,'[1]Aggregated census'!$A$4:$L$471,12,FALSE)</f>
        <v>12554832</v>
      </c>
      <c r="U346" s="2">
        <f t="shared" si="21"/>
        <v>0</v>
      </c>
      <c r="V346" s="2">
        <f t="shared" si="21"/>
        <v>0</v>
      </c>
      <c r="W346" s="2">
        <f t="shared" si="21"/>
        <v>0</v>
      </c>
      <c r="X346" s="2">
        <f t="shared" si="21"/>
        <v>0</v>
      </c>
      <c r="Y346" s="2">
        <f t="shared" si="21"/>
        <v>0</v>
      </c>
      <c r="Z346" s="3">
        <f t="shared" si="21"/>
        <v>6.2382253496525307E-6</v>
      </c>
      <c r="AA346" s="4">
        <f t="shared" si="20"/>
        <v>7.5799220388540219E-5</v>
      </c>
      <c r="AB346" s="4">
        <f t="shared" si="23"/>
        <v>1.1324172942102431E-3</v>
      </c>
      <c r="AC346" s="3">
        <f t="shared" si="22"/>
        <v>1.7316042142180796E-4</v>
      </c>
    </row>
    <row r="347" spans="1:29" x14ac:dyDescent="0.2">
      <c r="A347" s="1" t="s">
        <v>359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42</v>
      </c>
      <c r="H347">
        <v>170</v>
      </c>
      <c r="I347">
        <v>2426</v>
      </c>
      <c r="J347">
        <v>0</v>
      </c>
      <c r="K347">
        <v>2638</v>
      </c>
      <c r="L347">
        <f>VLOOKUP(A347,'[1]Aggregated census'!$A$4:$B$471,2,FALSE)</f>
        <v>719528</v>
      </c>
      <c r="M347">
        <f>VLOOKUP(A347,'[1]Aggregated census'!$A$4:$C$471,3,FALSE)</f>
        <v>1531194</v>
      </c>
      <c r="N347">
        <f>VLOOKUP(A347,'[1]Aggregated census'!$A$4:$D$471,4,FALSE)</f>
        <v>1752082</v>
      </c>
      <c r="O347">
        <f>VLOOKUP(A347,'[1]Aggregated census'!$A$4:$E$471,5,FALSE)</f>
        <v>1482349</v>
      </c>
      <c r="P347">
        <f>VLOOKUP(A347,'[1]Aggregated census'!$A$4:$F$471,6,FALSE)</f>
        <v>1633338</v>
      </c>
      <c r="Q347">
        <f>VLOOKUP(A347,'[1]Aggregated census'!$A$4:$G$471,7,FALSE)</f>
        <v>1907534</v>
      </c>
      <c r="R347">
        <f>VLOOKUP(A347,'[1]Aggregated census'!$A$4:$H$471,8,FALSE)</f>
        <v>1557004</v>
      </c>
      <c r="S347">
        <v>1917262</v>
      </c>
      <c r="T347">
        <f>VLOOKUP(A347,'[1]Aggregated census'!$A$4:$L$471,12,FALSE)</f>
        <v>12505449</v>
      </c>
      <c r="U347" s="2">
        <f t="shared" si="21"/>
        <v>0</v>
      </c>
      <c r="V347" s="2">
        <f t="shared" si="21"/>
        <v>0</v>
      </c>
      <c r="W347" s="2">
        <f t="shared" si="21"/>
        <v>0</v>
      </c>
      <c r="X347" s="2">
        <f t="shared" si="21"/>
        <v>0</v>
      </c>
      <c r="Y347" s="2">
        <f t="shared" si="21"/>
        <v>0</v>
      </c>
      <c r="Z347" s="3">
        <f t="shared" si="21"/>
        <v>2.2017956167491642E-5</v>
      </c>
      <c r="AA347" s="4">
        <f t="shared" si="20"/>
        <v>1.091840483389895E-4</v>
      </c>
      <c r="AB347" s="4">
        <f t="shared" si="23"/>
        <v>1.3759204532296577E-3</v>
      </c>
      <c r="AC347" s="3">
        <f t="shared" si="22"/>
        <v>2.1094804352886489E-4</v>
      </c>
    </row>
    <row r="348" spans="1:29" x14ac:dyDescent="0.2">
      <c r="A348" s="1" t="s">
        <v>360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78</v>
      </c>
      <c r="I348">
        <v>2112</v>
      </c>
      <c r="J348">
        <v>0</v>
      </c>
      <c r="K348">
        <v>2190</v>
      </c>
      <c r="L348">
        <f>VLOOKUP(A348,'[1]Aggregated census'!$A$4:$B$471,2,FALSE)</f>
        <v>722424</v>
      </c>
      <c r="M348">
        <f>VLOOKUP(A348,'[1]Aggregated census'!$A$4:$C$471,3,FALSE)</f>
        <v>1533745</v>
      </c>
      <c r="N348">
        <f>VLOOKUP(A348,'[1]Aggregated census'!$A$4:$D$471,4,FALSE)</f>
        <v>1761441</v>
      </c>
      <c r="O348">
        <f>VLOOKUP(A348,'[1]Aggregated census'!$A$4:$E$471,5,FALSE)</f>
        <v>1513070</v>
      </c>
      <c r="P348">
        <f>VLOOKUP(A348,'[1]Aggregated census'!$A$4:$F$471,6,FALSE)</f>
        <v>1606422</v>
      </c>
      <c r="Q348">
        <f>VLOOKUP(A348,'[1]Aggregated census'!$A$4:$G$471,7,FALSE)</f>
        <v>1911482</v>
      </c>
      <c r="R348">
        <f>VLOOKUP(A348,'[1]Aggregated census'!$A$4:$H$471,8,FALSE)</f>
        <v>1614670</v>
      </c>
      <c r="S348">
        <v>1959630</v>
      </c>
      <c r="T348">
        <f>VLOOKUP(A348,'[1]Aggregated census'!$A$4:$L$471,12,FALSE)</f>
        <v>12620483</v>
      </c>
      <c r="U348" s="2">
        <f t="shared" si="21"/>
        <v>0</v>
      </c>
      <c r="V348" s="2">
        <f t="shared" si="21"/>
        <v>0</v>
      </c>
      <c r="W348" s="2">
        <f t="shared" si="21"/>
        <v>0</v>
      </c>
      <c r="X348" s="2">
        <f t="shared" si="21"/>
        <v>0</v>
      </c>
      <c r="Y348" s="2">
        <f t="shared" si="21"/>
        <v>0</v>
      </c>
      <c r="Z348" s="2">
        <f t="shared" si="21"/>
        <v>0</v>
      </c>
      <c r="AA348" s="4">
        <f t="shared" si="20"/>
        <v>4.8307084419726631E-5</v>
      </c>
      <c r="AB348" s="4">
        <f t="shared" si="23"/>
        <v>1.117557906339462E-3</v>
      </c>
      <c r="AC348" s="3">
        <f t="shared" si="22"/>
        <v>1.7352743155709652E-4</v>
      </c>
    </row>
    <row r="349" spans="1:29" x14ac:dyDescent="0.2">
      <c r="A349" s="1" t="s">
        <v>361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24</v>
      </c>
      <c r="H349">
        <v>181</v>
      </c>
      <c r="I349">
        <v>2536</v>
      </c>
      <c r="J349">
        <v>0</v>
      </c>
      <c r="K349">
        <v>2741</v>
      </c>
      <c r="L349">
        <f>VLOOKUP(A349,'[1]Aggregated census'!$A$4:$B$471,2,FALSE)</f>
        <v>714273</v>
      </c>
      <c r="M349">
        <f>VLOOKUP(A349,'[1]Aggregated census'!$A$4:$C$471,3,FALSE)</f>
        <v>1517906</v>
      </c>
      <c r="N349">
        <f>VLOOKUP(A349,'[1]Aggregated census'!$A$4:$D$471,4,FALSE)</f>
        <v>1742323</v>
      </c>
      <c r="O349">
        <f>VLOOKUP(A349,'[1]Aggregated census'!$A$4:$E$471,5,FALSE)</f>
        <v>1536298</v>
      </c>
      <c r="P349">
        <f>VLOOKUP(A349,'[1]Aggregated census'!$A$4:$F$471,6,FALSE)</f>
        <v>1566040</v>
      </c>
      <c r="Q349">
        <f>VLOOKUP(A349,'[1]Aggregated census'!$A$4:$G$471,7,FALSE)</f>
        <v>1880315</v>
      </c>
      <c r="R349">
        <f>VLOOKUP(A349,'[1]Aggregated census'!$A$4:$H$471,8,FALSE)</f>
        <v>1650180</v>
      </c>
      <c r="S349">
        <v>1975975</v>
      </c>
      <c r="T349">
        <f>VLOOKUP(A349,'[1]Aggregated census'!$A$4:$L$471,12,FALSE)</f>
        <v>12581967</v>
      </c>
      <c r="U349" s="2">
        <f t="shared" si="21"/>
        <v>0</v>
      </c>
      <c r="V349" s="2">
        <f t="shared" si="21"/>
        <v>0</v>
      </c>
      <c r="W349" s="2">
        <f t="shared" si="21"/>
        <v>0</v>
      </c>
      <c r="X349" s="2">
        <f t="shared" si="21"/>
        <v>0</v>
      </c>
      <c r="Y349" s="2">
        <f t="shared" si="21"/>
        <v>0</v>
      </c>
      <c r="Z349" s="3">
        <f t="shared" si="21"/>
        <v>1.2763818828228249E-5</v>
      </c>
      <c r="AA349" s="4">
        <f t="shared" si="20"/>
        <v>1.0968500406016314E-4</v>
      </c>
      <c r="AB349" s="4">
        <f t="shared" si="23"/>
        <v>1.3871632991308089E-3</v>
      </c>
      <c r="AC349" s="3">
        <f t="shared" si="22"/>
        <v>2.1785146948803791E-4</v>
      </c>
    </row>
    <row r="350" spans="1:29" x14ac:dyDescent="0.2">
      <c r="A350" s="1" t="s">
        <v>362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59</v>
      </c>
      <c r="H350">
        <v>210</v>
      </c>
      <c r="I350">
        <v>2163</v>
      </c>
      <c r="J350">
        <v>0</v>
      </c>
      <c r="K350">
        <v>2432</v>
      </c>
      <c r="L350">
        <f>VLOOKUP(A350,'[1]Aggregated census'!$A$4:$B$471,2,FALSE)</f>
        <v>707811</v>
      </c>
      <c r="M350">
        <f>VLOOKUP(A350,'[1]Aggregated census'!$A$4:$C$471,3,FALSE)</f>
        <v>1500387</v>
      </c>
      <c r="N350">
        <f>VLOOKUP(A350,'[1]Aggregated census'!$A$4:$D$471,4,FALSE)</f>
        <v>1704741</v>
      </c>
      <c r="O350">
        <f>VLOOKUP(A350,'[1]Aggregated census'!$A$4:$E$471,5,FALSE)</f>
        <v>1553948</v>
      </c>
      <c r="P350">
        <f>VLOOKUP(A350,'[1]Aggregated census'!$A$4:$F$471,6,FALSE)</f>
        <v>1527470</v>
      </c>
      <c r="Q350">
        <f>VLOOKUP(A350,'[1]Aggregated census'!$A$4:$G$471,7,FALSE)</f>
        <v>1841051</v>
      </c>
      <c r="R350">
        <f>VLOOKUP(A350,'[1]Aggregated census'!$A$4:$H$471,8,FALSE)</f>
        <v>1675760</v>
      </c>
      <c r="S350">
        <v>2002054</v>
      </c>
      <c r="T350">
        <f>VLOOKUP(A350,'[1]Aggregated census'!$A$4:$L$471,12,FALSE)</f>
        <v>12509111</v>
      </c>
      <c r="U350" s="2">
        <f t="shared" si="21"/>
        <v>0</v>
      </c>
      <c r="V350" s="2">
        <f t="shared" si="21"/>
        <v>0</v>
      </c>
      <c r="W350" s="2">
        <f t="shared" si="21"/>
        <v>0</v>
      </c>
      <c r="X350" s="2">
        <f t="shared" si="21"/>
        <v>0</v>
      </c>
      <c r="Y350" s="2">
        <f t="shared" si="21"/>
        <v>0</v>
      </c>
      <c r="Z350" s="3">
        <f t="shared" si="21"/>
        <v>3.2046912334313387E-5</v>
      </c>
      <c r="AA350" s="4">
        <f t="shared" si="20"/>
        <v>1.253162744068363E-4</v>
      </c>
      <c r="AB350" s="4">
        <f t="shared" si="23"/>
        <v>1.214752449234636E-3</v>
      </c>
      <c r="AC350" s="3">
        <f t="shared" si="22"/>
        <v>1.9441829239503911E-4</v>
      </c>
    </row>
    <row r="351" spans="1:29" x14ac:dyDescent="0.2">
      <c r="A351" s="1" t="s">
        <v>363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33</v>
      </c>
      <c r="H351">
        <v>193</v>
      </c>
      <c r="I351">
        <v>2560</v>
      </c>
      <c r="J351">
        <v>0</v>
      </c>
      <c r="K351">
        <v>2786</v>
      </c>
      <c r="L351">
        <f>VLOOKUP(A351,'[1]Aggregated census'!$A$4:$B$471,2,FALSE)</f>
        <v>701149</v>
      </c>
      <c r="M351">
        <f>VLOOKUP(A351,'[1]Aggregated census'!$A$4:$C$471,3,FALSE)</f>
        <v>1482466</v>
      </c>
      <c r="N351">
        <f>VLOOKUP(A351,'[1]Aggregated census'!$A$4:$D$471,4,FALSE)</f>
        <v>1687582</v>
      </c>
      <c r="O351">
        <f>VLOOKUP(A351,'[1]Aggregated census'!$A$4:$E$471,5,FALSE)</f>
        <v>1568069</v>
      </c>
      <c r="P351">
        <f>VLOOKUP(A351,'[1]Aggregated census'!$A$4:$F$471,6,FALSE)</f>
        <v>1491922</v>
      </c>
      <c r="Q351">
        <f>VLOOKUP(A351,'[1]Aggregated census'!$A$4:$G$471,7,FALSE)</f>
        <v>1791660</v>
      </c>
      <c r="R351">
        <f>VLOOKUP(A351,'[1]Aggregated census'!$A$4:$H$471,8,FALSE)</f>
        <v>1686520</v>
      </c>
      <c r="S351">
        <v>2013722</v>
      </c>
      <c r="T351">
        <f>VLOOKUP(A351,'[1]Aggregated census'!$A$4:$L$471,12,FALSE)</f>
        <v>12416042</v>
      </c>
      <c r="U351" s="2">
        <f t="shared" si="21"/>
        <v>0</v>
      </c>
      <c r="V351" s="2">
        <f t="shared" si="21"/>
        <v>0</v>
      </c>
      <c r="W351" s="2">
        <f t="shared" si="21"/>
        <v>0</v>
      </c>
      <c r="X351" s="2">
        <f t="shared" si="21"/>
        <v>0</v>
      </c>
      <c r="Y351" s="2">
        <f t="shared" si="21"/>
        <v>0</v>
      </c>
      <c r="Z351" s="3">
        <f t="shared" si="21"/>
        <v>1.8418673185760691E-5</v>
      </c>
      <c r="AA351" s="4">
        <f t="shared" si="20"/>
        <v>1.1443682849892085E-4</v>
      </c>
      <c r="AB351" s="4">
        <f t="shared" si="23"/>
        <v>1.3835077533045773E-3</v>
      </c>
      <c r="AC351" s="3">
        <f t="shared" si="22"/>
        <v>2.2438712755643063E-4</v>
      </c>
    </row>
    <row r="352" spans="1:29" x14ac:dyDescent="0.2">
      <c r="A352" s="1" t="s">
        <v>364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32</v>
      </c>
      <c r="H352">
        <v>126</v>
      </c>
      <c r="I352">
        <v>2171</v>
      </c>
      <c r="J352">
        <v>0</v>
      </c>
      <c r="K352">
        <v>2329</v>
      </c>
      <c r="L352">
        <f>VLOOKUP(A352,'[1]Aggregated census'!$A$4:$B$471,2,FALSE)</f>
        <v>710545</v>
      </c>
      <c r="M352">
        <f>VLOOKUP(A352,'[1]Aggregated census'!$A$4:$C$471,3,FALSE)</f>
        <v>1500319</v>
      </c>
      <c r="N352">
        <f>VLOOKUP(A352,'[1]Aggregated census'!$A$4:$D$471,4,FALSE)</f>
        <v>1699940</v>
      </c>
      <c r="O352">
        <f>VLOOKUP(A352,'[1]Aggregated census'!$A$4:$E$471,5,FALSE)</f>
        <v>1626931</v>
      </c>
      <c r="P352">
        <f>VLOOKUP(A352,'[1]Aggregated census'!$A$4:$F$471,6,FALSE)</f>
        <v>1507052</v>
      </c>
      <c r="Q352">
        <f>VLOOKUP(A352,'[1]Aggregated census'!$A$4:$G$471,7,FALSE)</f>
        <v>1790620</v>
      </c>
      <c r="R352">
        <f>VLOOKUP(A352,'[1]Aggregated census'!$A$4:$H$471,8,FALSE)</f>
        <v>1748195</v>
      </c>
      <c r="S352">
        <v>2115140</v>
      </c>
      <c r="T352">
        <f>VLOOKUP(A352,'[1]Aggregated census'!$A$4:$L$471,12,FALSE)</f>
        <v>12694677</v>
      </c>
      <c r="U352" s="2">
        <f t="shared" si="21"/>
        <v>0</v>
      </c>
      <c r="V352" s="2">
        <f t="shared" si="21"/>
        <v>0</v>
      </c>
      <c r="W352" s="2">
        <f t="shared" si="21"/>
        <v>0</v>
      </c>
      <c r="X352" s="2">
        <f t="shared" si="21"/>
        <v>0</v>
      </c>
      <c r="Y352" s="2">
        <f t="shared" si="21"/>
        <v>0</v>
      </c>
      <c r="Z352" s="3">
        <f t="shared" si="21"/>
        <v>1.7870905049647609E-5</v>
      </c>
      <c r="AA352" s="4">
        <f t="shared" si="20"/>
        <v>7.2074339533061241E-5</v>
      </c>
      <c r="AB352" s="4">
        <f t="shared" si="23"/>
        <v>1.1011091464394791E-3</v>
      </c>
      <c r="AC352" s="3">
        <f t="shared" si="22"/>
        <v>1.8346272221026182E-4</v>
      </c>
    </row>
    <row r="353" spans="1:29" x14ac:dyDescent="0.2">
      <c r="A353" s="1" t="s">
        <v>365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25</v>
      </c>
      <c r="H353">
        <v>194</v>
      </c>
      <c r="I353">
        <v>2393</v>
      </c>
      <c r="J353">
        <v>0</v>
      </c>
      <c r="K353">
        <v>2612</v>
      </c>
      <c r="L353">
        <f>VLOOKUP(A353,'[1]Aggregated census'!$A$4:$B$471,2,FALSE)</f>
        <v>708990</v>
      </c>
      <c r="M353">
        <f>VLOOKUP(A353,'[1]Aggregated census'!$A$4:$C$471,3,FALSE)</f>
        <v>1495298</v>
      </c>
      <c r="N353">
        <f>VLOOKUP(A353,'[1]Aggregated census'!$A$4:$D$471,4,FALSE)</f>
        <v>1685984</v>
      </c>
      <c r="O353">
        <f>VLOOKUP(A353,'[1]Aggregated census'!$A$4:$E$471,5,FALSE)</f>
        <v>1642832</v>
      </c>
      <c r="P353">
        <f>VLOOKUP(A353,'[1]Aggregated census'!$A$4:$F$471,6,FALSE)</f>
        <v>1496220</v>
      </c>
      <c r="Q353">
        <f>VLOOKUP(A353,'[1]Aggregated census'!$A$4:$G$471,7,FALSE)</f>
        <v>1763859</v>
      </c>
      <c r="R353">
        <f>VLOOKUP(A353,'[1]Aggregated census'!$A$4:$H$471,8,FALSE)</f>
        <v>1778230</v>
      </c>
      <c r="S353">
        <v>2173864</v>
      </c>
      <c r="T353">
        <f>VLOOKUP(A353,'[1]Aggregated census'!$A$4:$L$471,12,FALSE)</f>
        <v>12745277</v>
      </c>
      <c r="U353" s="2">
        <f t="shared" si="21"/>
        <v>0</v>
      </c>
      <c r="V353" s="2">
        <f t="shared" si="21"/>
        <v>0</v>
      </c>
      <c r="W353" s="2">
        <f t="shared" si="21"/>
        <v>0</v>
      </c>
      <c r="X353" s="2">
        <f t="shared" si="21"/>
        <v>0</v>
      </c>
      <c r="Y353" s="2">
        <f t="shared" si="21"/>
        <v>0</v>
      </c>
      <c r="Z353" s="3">
        <f t="shared" si="21"/>
        <v>1.4173468514206634E-5</v>
      </c>
      <c r="AA353" s="4">
        <f t="shared" si="20"/>
        <v>1.0909724838744145E-4</v>
      </c>
      <c r="AB353" s="4">
        <f t="shared" si="23"/>
        <v>1.2015471069027318E-3</v>
      </c>
      <c r="AC353" s="3">
        <f t="shared" si="22"/>
        <v>2.0493866080745047E-4</v>
      </c>
    </row>
    <row r="354" spans="1:29" x14ac:dyDescent="0.2">
      <c r="A354" s="1" t="s">
        <v>366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70</v>
      </c>
      <c r="J354">
        <v>0</v>
      </c>
      <c r="K354">
        <v>70</v>
      </c>
      <c r="L354">
        <f>VLOOKUP(A354,'[1]Aggregated census'!$A$4:$B$471,2,FALSE)</f>
        <v>61090</v>
      </c>
      <c r="M354">
        <f>VLOOKUP(A354,'[1]Aggregated census'!$A$4:$C$471,3,FALSE)</f>
        <v>129219</v>
      </c>
      <c r="N354">
        <f>VLOOKUP(A354,'[1]Aggregated census'!$A$4:$D$471,4,FALSE)</f>
        <v>152565</v>
      </c>
      <c r="O354">
        <f>VLOOKUP(A354,'[1]Aggregated census'!$A$4:$E$471,5,FALSE)</f>
        <v>132593</v>
      </c>
      <c r="P354">
        <f>VLOOKUP(A354,'[1]Aggregated census'!$A$4:$F$471,6,FALSE)</f>
        <v>153612</v>
      </c>
      <c r="Q354">
        <f>VLOOKUP(A354,'[1]Aggregated census'!$A$4:$G$471,7,FALSE)</f>
        <v>160691</v>
      </c>
      <c r="R354">
        <f>VLOOKUP(A354,'[1]Aggregated census'!$A$4:$H$471,8,FALSE)</f>
        <v>118191</v>
      </c>
      <c r="S354">
        <v>149384</v>
      </c>
      <c r="T354">
        <f>VLOOKUP(A354,'[1]Aggregated census'!$A$4:$L$471,12,FALSE)</f>
        <v>1057381</v>
      </c>
      <c r="U354" s="2">
        <f t="shared" si="21"/>
        <v>0</v>
      </c>
      <c r="V354" s="2">
        <f t="shared" si="21"/>
        <v>0</v>
      </c>
      <c r="W354" s="2">
        <f t="shared" si="21"/>
        <v>0</v>
      </c>
      <c r="X354" s="2">
        <f t="shared" ref="X354:AA417" si="24">E354/O354</f>
        <v>0</v>
      </c>
      <c r="Y354" s="2">
        <f t="shared" si="24"/>
        <v>0</v>
      </c>
      <c r="Z354" s="2">
        <f t="shared" si="24"/>
        <v>0</v>
      </c>
      <c r="AA354" s="2">
        <f t="shared" si="20"/>
        <v>0</v>
      </c>
      <c r="AB354" s="4">
        <f t="shared" si="23"/>
        <v>4.685910137631875E-4</v>
      </c>
      <c r="AC354" s="3">
        <f t="shared" si="22"/>
        <v>6.6201303030790224E-5</v>
      </c>
    </row>
    <row r="355" spans="1:29" x14ac:dyDescent="0.2">
      <c r="A355" s="1" t="s">
        <v>367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95</v>
      </c>
      <c r="J355">
        <v>0</v>
      </c>
      <c r="K355">
        <v>95</v>
      </c>
      <c r="L355">
        <f>VLOOKUP(A355,'[1]Aggregated census'!$A$4:$B$471,2,FALSE)</f>
        <v>59283</v>
      </c>
      <c r="M355">
        <f>VLOOKUP(A355,'[1]Aggregated census'!$A$4:$C$471,3,FALSE)</f>
        <v>127534</v>
      </c>
      <c r="N355">
        <f>VLOOKUP(A355,'[1]Aggregated census'!$A$4:$D$471,4,FALSE)</f>
        <v>160699</v>
      </c>
      <c r="O355">
        <f>VLOOKUP(A355,'[1]Aggregated census'!$A$4:$E$471,5,FALSE)</f>
        <v>127787</v>
      </c>
      <c r="P355">
        <f>VLOOKUP(A355,'[1]Aggregated census'!$A$4:$F$471,6,FALSE)</f>
        <v>146915</v>
      </c>
      <c r="Q355">
        <f>VLOOKUP(A355,'[1]Aggregated census'!$A$4:$G$471,7,FALSE)</f>
        <v>160828</v>
      </c>
      <c r="R355">
        <f>VLOOKUP(A355,'[1]Aggregated census'!$A$4:$H$471,8,FALSE)</f>
        <v>122761</v>
      </c>
      <c r="S355">
        <v>149864</v>
      </c>
      <c r="T355">
        <f>VLOOKUP(A355,'[1]Aggregated census'!$A$4:$L$471,12,FALSE)</f>
        <v>1056389</v>
      </c>
      <c r="U355" s="2">
        <f t="shared" ref="U355:AA418" si="25">B355/L355</f>
        <v>0</v>
      </c>
      <c r="V355" s="2">
        <f t="shared" si="25"/>
        <v>0</v>
      </c>
      <c r="W355" s="2">
        <f t="shared" si="25"/>
        <v>0</v>
      </c>
      <c r="X355" s="2">
        <f t="shared" si="24"/>
        <v>0</v>
      </c>
      <c r="Y355" s="2">
        <f t="shared" si="24"/>
        <v>0</v>
      </c>
      <c r="Z355" s="2">
        <f t="shared" si="24"/>
        <v>0</v>
      </c>
      <c r="AA355" s="2">
        <f t="shared" si="20"/>
        <v>0</v>
      </c>
      <c r="AB355" s="4">
        <f t="shared" si="23"/>
        <v>6.3390807665616826E-4</v>
      </c>
      <c r="AC355" s="3">
        <f t="shared" si="22"/>
        <v>8.9928993959611473E-5</v>
      </c>
    </row>
    <row r="356" spans="1:29" x14ac:dyDescent="0.2">
      <c r="A356" s="1" t="s">
        <v>368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101</v>
      </c>
      <c r="J356">
        <v>0</v>
      </c>
      <c r="K356">
        <v>101</v>
      </c>
      <c r="L356">
        <f>VLOOKUP(A356,'[1]Aggregated census'!$A$4:$B$471,2,FALSE)</f>
        <v>58003</v>
      </c>
      <c r="M356">
        <f>VLOOKUP(A356,'[1]Aggregated census'!$A$4:$C$471,3,FALSE)</f>
        <v>126279</v>
      </c>
      <c r="N356">
        <f>VLOOKUP(A356,'[1]Aggregated census'!$A$4:$D$471,4,FALSE)</f>
        <v>161451</v>
      </c>
      <c r="O356">
        <f>VLOOKUP(A356,'[1]Aggregated census'!$A$4:$E$471,5,FALSE)</f>
        <v>127380</v>
      </c>
      <c r="P356">
        <f>VLOOKUP(A356,'[1]Aggregated census'!$A$4:$F$471,6,FALSE)</f>
        <v>142138</v>
      </c>
      <c r="Q356">
        <f>VLOOKUP(A356,'[1]Aggregated census'!$A$4:$G$471,7,FALSE)</f>
        <v>160669</v>
      </c>
      <c r="R356">
        <f>VLOOKUP(A356,'[1]Aggregated census'!$A$4:$H$471,8,FALSE)</f>
        <v>127613</v>
      </c>
      <c r="S356">
        <v>151002</v>
      </c>
      <c r="T356">
        <f>VLOOKUP(A356,'[1]Aggregated census'!$A$4:$L$471,12,FALSE)</f>
        <v>1053959</v>
      </c>
      <c r="U356" s="2">
        <f t="shared" si="25"/>
        <v>0</v>
      </c>
      <c r="V356" s="2">
        <f t="shared" si="25"/>
        <v>0</v>
      </c>
      <c r="W356" s="2">
        <f t="shared" si="25"/>
        <v>0</v>
      </c>
      <c r="X356" s="2">
        <f t="shared" si="24"/>
        <v>0</v>
      </c>
      <c r="Y356" s="2">
        <f t="shared" si="24"/>
        <v>0</v>
      </c>
      <c r="Z356" s="2">
        <f t="shared" si="24"/>
        <v>0</v>
      </c>
      <c r="AA356" s="2">
        <f t="shared" si="20"/>
        <v>0</v>
      </c>
      <c r="AB356" s="4">
        <f t="shared" si="23"/>
        <v>6.6886531304221133E-4</v>
      </c>
      <c r="AC356" s="3">
        <f t="shared" si="22"/>
        <v>9.5829154644535506E-5</v>
      </c>
    </row>
    <row r="357" spans="1:29" x14ac:dyDescent="0.2">
      <c r="A357" s="1" t="s">
        <v>369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31</v>
      </c>
      <c r="J357">
        <v>0</v>
      </c>
      <c r="K357">
        <v>31</v>
      </c>
      <c r="L357">
        <f>VLOOKUP(A357,'[1]Aggregated census'!$A$4:$B$471,2,FALSE)</f>
        <v>56621</v>
      </c>
      <c r="M357">
        <f>VLOOKUP(A357,'[1]Aggregated census'!$A$4:$C$471,3,FALSE)</f>
        <v>124766</v>
      </c>
      <c r="N357">
        <f>VLOOKUP(A357,'[1]Aggregated census'!$A$4:$D$471,4,FALSE)</f>
        <v>161409</v>
      </c>
      <c r="O357">
        <f>VLOOKUP(A357,'[1]Aggregated census'!$A$4:$E$471,5,FALSE)</f>
        <v>128130</v>
      </c>
      <c r="P357">
        <f>VLOOKUP(A357,'[1]Aggregated census'!$A$4:$F$471,6,FALSE)</f>
        <v>137112</v>
      </c>
      <c r="Q357">
        <f>VLOOKUP(A357,'[1]Aggregated census'!$A$4:$G$471,7,FALSE)</f>
        <v>160128</v>
      </c>
      <c r="R357">
        <f>VLOOKUP(A357,'[1]Aggregated census'!$A$4:$H$471,8,FALSE)</f>
        <v>130742</v>
      </c>
      <c r="S357">
        <v>152635</v>
      </c>
      <c r="T357">
        <f>VLOOKUP(A357,'[1]Aggregated census'!$A$4:$L$471,12,FALSE)</f>
        <v>1052471</v>
      </c>
      <c r="U357" s="2">
        <f t="shared" si="25"/>
        <v>0</v>
      </c>
      <c r="V357" s="2">
        <f t="shared" si="25"/>
        <v>0</v>
      </c>
      <c r="W357" s="2">
        <f t="shared" si="25"/>
        <v>0</v>
      </c>
      <c r="X357" s="2">
        <f t="shared" si="24"/>
        <v>0</v>
      </c>
      <c r="Y357" s="2">
        <f t="shared" si="24"/>
        <v>0</v>
      </c>
      <c r="Z357" s="2">
        <f t="shared" si="24"/>
        <v>0</v>
      </c>
      <c r="AA357" s="2">
        <f t="shared" si="20"/>
        <v>0</v>
      </c>
      <c r="AB357" s="4">
        <f t="shared" si="23"/>
        <v>2.0309889605922625E-4</v>
      </c>
      <c r="AC357" s="3">
        <f t="shared" si="22"/>
        <v>2.9454493282950314E-5</v>
      </c>
    </row>
    <row r="358" spans="1:29" x14ac:dyDescent="0.2">
      <c r="A358" s="1" t="s">
        <v>370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71</v>
      </c>
      <c r="J358">
        <v>0</v>
      </c>
      <c r="K358">
        <v>71</v>
      </c>
      <c r="L358">
        <f>VLOOKUP(A358,'[1]Aggregated census'!$A$4:$B$471,2,FALSE)</f>
        <v>56278</v>
      </c>
      <c r="M358">
        <f>VLOOKUP(A358,'[1]Aggregated census'!$A$4:$C$471,3,FALSE)</f>
        <v>123211</v>
      </c>
      <c r="N358">
        <f>VLOOKUP(A358,'[1]Aggregated census'!$A$4:$D$471,4,FALSE)</f>
        <v>160716</v>
      </c>
      <c r="O358">
        <f>VLOOKUP(A358,'[1]Aggregated census'!$A$4:$E$471,5,FALSE)</f>
        <v>129838</v>
      </c>
      <c r="P358">
        <f>VLOOKUP(A358,'[1]Aggregated census'!$A$4:$F$471,6,FALSE)</f>
        <v>133709</v>
      </c>
      <c r="Q358">
        <f>VLOOKUP(A358,'[1]Aggregated census'!$A$4:$G$471,7,FALSE)</f>
        <v>159530</v>
      </c>
      <c r="R358">
        <f>VLOOKUP(A358,'[1]Aggregated census'!$A$4:$H$471,8,FALSE)</f>
        <v>134100</v>
      </c>
      <c r="S358">
        <v>155906</v>
      </c>
      <c r="T358">
        <f>VLOOKUP(A358,'[1]Aggregated census'!$A$4:$L$471,12,FALSE)</f>
        <v>1051695</v>
      </c>
      <c r="U358" s="2">
        <f t="shared" si="25"/>
        <v>0</v>
      </c>
      <c r="V358" s="2">
        <f t="shared" si="25"/>
        <v>0</v>
      </c>
      <c r="W358" s="2">
        <f t="shared" si="25"/>
        <v>0</v>
      </c>
      <c r="X358" s="2">
        <f t="shared" si="24"/>
        <v>0</v>
      </c>
      <c r="Y358" s="2">
        <f t="shared" si="24"/>
        <v>0</v>
      </c>
      <c r="Z358" s="2">
        <f t="shared" si="24"/>
        <v>0</v>
      </c>
      <c r="AA358" s="2">
        <f t="shared" si="20"/>
        <v>0</v>
      </c>
      <c r="AB358" s="4">
        <f t="shared" si="23"/>
        <v>4.554026143958539E-4</v>
      </c>
      <c r="AC358" s="3">
        <f t="shared" si="22"/>
        <v>6.7510067082186373E-5</v>
      </c>
    </row>
    <row r="359" spans="1:29" x14ac:dyDescent="0.2">
      <c r="A359" s="1" t="s">
        <v>371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56</v>
      </c>
      <c r="J359">
        <v>0</v>
      </c>
      <c r="K359">
        <v>56</v>
      </c>
      <c r="L359">
        <f>VLOOKUP(A359,'[1]Aggregated census'!$A$4:$B$471,2,FALSE)</f>
        <v>55335</v>
      </c>
      <c r="M359">
        <f>VLOOKUP(A359,'[1]Aggregated census'!$A$4:$C$471,3,FALSE)</f>
        <v>121849</v>
      </c>
      <c r="N359">
        <f>VLOOKUP(A359,'[1]Aggregated census'!$A$4:$D$471,4,FALSE)</f>
        <v>159176</v>
      </c>
      <c r="O359">
        <f>VLOOKUP(A359,'[1]Aggregated census'!$A$4:$E$471,5,FALSE)</f>
        <v>132137</v>
      </c>
      <c r="P359">
        <f>VLOOKUP(A359,'[1]Aggregated census'!$A$4:$F$471,6,FALSE)</f>
        <v>130328</v>
      </c>
      <c r="Q359">
        <f>VLOOKUP(A359,'[1]Aggregated census'!$A$4:$G$471,7,FALSE)</f>
        <v>156939</v>
      </c>
      <c r="R359">
        <f>VLOOKUP(A359,'[1]Aggregated census'!$A$4:$H$471,8,FALSE)</f>
        <v>137176</v>
      </c>
      <c r="S359">
        <v>158893</v>
      </c>
      <c r="T359">
        <f>VLOOKUP(A359,'[1]Aggregated census'!$A$4:$L$471,12,FALSE)</f>
        <v>1053252</v>
      </c>
      <c r="U359" s="2">
        <f t="shared" si="25"/>
        <v>0</v>
      </c>
      <c r="V359" s="2">
        <f t="shared" si="25"/>
        <v>0</v>
      </c>
      <c r="W359" s="2">
        <f t="shared" si="25"/>
        <v>0</v>
      </c>
      <c r="X359" s="2">
        <f t="shared" si="24"/>
        <v>0</v>
      </c>
      <c r="Y359" s="2">
        <f t="shared" si="24"/>
        <v>0</v>
      </c>
      <c r="Z359" s="2">
        <f t="shared" si="24"/>
        <v>0</v>
      </c>
      <c r="AA359" s="2">
        <f t="shared" si="20"/>
        <v>0</v>
      </c>
      <c r="AB359" s="4">
        <f t="shared" si="23"/>
        <v>3.5243843341116346E-4</v>
      </c>
      <c r="AC359" s="3">
        <f t="shared" si="22"/>
        <v>5.3168662390387105E-5</v>
      </c>
    </row>
    <row r="360" spans="1:29" x14ac:dyDescent="0.2">
      <c r="A360" s="1" t="s">
        <v>372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135</v>
      </c>
      <c r="J360">
        <v>0</v>
      </c>
      <c r="K360">
        <v>135</v>
      </c>
      <c r="L360">
        <f>VLOOKUP(A360,'[1]Aggregated census'!$A$4:$B$471,2,FALSE)</f>
        <v>55184</v>
      </c>
      <c r="M360">
        <f>VLOOKUP(A360,'[1]Aggregated census'!$A$4:$C$471,3,FALSE)</f>
        <v>120374</v>
      </c>
      <c r="N360">
        <f>VLOOKUP(A360,'[1]Aggregated census'!$A$4:$D$471,4,FALSE)</f>
        <v>157451</v>
      </c>
      <c r="O360">
        <f>VLOOKUP(A360,'[1]Aggregated census'!$A$4:$E$471,5,FALSE)</f>
        <v>135454</v>
      </c>
      <c r="P360">
        <f>VLOOKUP(A360,'[1]Aggregated census'!$A$4:$F$471,6,FALSE)</f>
        <v>128364</v>
      </c>
      <c r="Q360">
        <f>VLOOKUP(A360,'[1]Aggregated census'!$A$4:$G$471,7,FALSE)</f>
        <v>154493</v>
      </c>
      <c r="R360">
        <f>VLOOKUP(A360,'[1]Aggregated census'!$A$4:$H$471,8,FALSE)</f>
        <v>140199</v>
      </c>
      <c r="S360">
        <v>162600</v>
      </c>
      <c r="T360">
        <f>VLOOKUP(A360,'[1]Aggregated census'!$A$4:$L$471,12,FALSE)</f>
        <v>1053661</v>
      </c>
      <c r="U360" s="2">
        <f t="shared" si="25"/>
        <v>0</v>
      </c>
      <c r="V360" s="2">
        <f t="shared" si="25"/>
        <v>0</v>
      </c>
      <c r="W360" s="2">
        <f t="shared" si="25"/>
        <v>0</v>
      </c>
      <c r="X360" s="2">
        <f t="shared" si="24"/>
        <v>0</v>
      </c>
      <c r="Y360" s="2">
        <f t="shared" si="24"/>
        <v>0</v>
      </c>
      <c r="Z360" s="2">
        <f t="shared" si="24"/>
        <v>0</v>
      </c>
      <c r="AA360" s="2">
        <f t="shared" si="20"/>
        <v>0</v>
      </c>
      <c r="AB360" s="4">
        <f t="shared" si="23"/>
        <v>8.3025830258302586E-4</v>
      </c>
      <c r="AC360" s="3">
        <f t="shared" si="22"/>
        <v>1.2812470044919571E-4</v>
      </c>
    </row>
    <row r="361" spans="1:29" x14ac:dyDescent="0.2">
      <c r="A361" s="1" t="s">
        <v>373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21</v>
      </c>
      <c r="J361">
        <v>0</v>
      </c>
      <c r="K361">
        <v>21</v>
      </c>
      <c r="L361">
        <f>VLOOKUP(A361,'[1]Aggregated census'!$A$4:$B$471,2,FALSE)</f>
        <v>55056</v>
      </c>
      <c r="M361">
        <f>VLOOKUP(A361,'[1]Aggregated census'!$A$4:$C$471,3,FALSE)</f>
        <v>118659</v>
      </c>
      <c r="N361">
        <f>VLOOKUP(A361,'[1]Aggregated census'!$A$4:$D$471,4,FALSE)</f>
        <v>156283</v>
      </c>
      <c r="O361">
        <f>VLOOKUP(A361,'[1]Aggregated census'!$A$4:$E$471,5,FALSE)</f>
        <v>138074</v>
      </c>
      <c r="P361">
        <f>VLOOKUP(A361,'[1]Aggregated census'!$A$4:$F$471,6,FALSE)</f>
        <v>125862</v>
      </c>
      <c r="Q361">
        <f>VLOOKUP(A361,'[1]Aggregated census'!$A$4:$G$471,7,FALSE)</f>
        <v>152606</v>
      </c>
      <c r="R361">
        <f>VLOOKUP(A361,'[1]Aggregated census'!$A$4:$H$471,8,FALSE)</f>
        <v>142243</v>
      </c>
      <c r="S361">
        <v>165586</v>
      </c>
      <c r="T361">
        <f>VLOOKUP(A361,'[1]Aggregated census'!$A$4:$L$471,12,FALSE)</f>
        <v>1054491</v>
      </c>
      <c r="U361" s="2">
        <f t="shared" si="25"/>
        <v>0</v>
      </c>
      <c r="V361" s="2">
        <f t="shared" si="25"/>
        <v>0</v>
      </c>
      <c r="W361" s="2">
        <f t="shared" si="25"/>
        <v>0</v>
      </c>
      <c r="X361" s="2">
        <f t="shared" si="24"/>
        <v>0</v>
      </c>
      <c r="Y361" s="2">
        <f t="shared" si="24"/>
        <v>0</v>
      </c>
      <c r="Z361" s="2">
        <f t="shared" si="24"/>
        <v>0</v>
      </c>
      <c r="AA361" s="2">
        <f t="shared" si="20"/>
        <v>0</v>
      </c>
      <c r="AB361" s="4">
        <f t="shared" si="23"/>
        <v>1.2682231589627142E-4</v>
      </c>
      <c r="AC361" s="3">
        <f t="shared" si="22"/>
        <v>1.991482146362558E-5</v>
      </c>
    </row>
    <row r="362" spans="1:29" x14ac:dyDescent="0.2">
      <c r="A362" s="1" t="s">
        <v>374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79</v>
      </c>
      <c r="J362">
        <v>0</v>
      </c>
      <c r="K362">
        <v>79</v>
      </c>
      <c r="L362">
        <f>VLOOKUP(A362,'[1]Aggregated census'!$A$4:$B$471,2,FALSE)</f>
        <v>54571</v>
      </c>
      <c r="M362">
        <f>VLOOKUP(A362,'[1]Aggregated census'!$A$4:$C$471,3,FALSE)</f>
        <v>117794</v>
      </c>
      <c r="N362">
        <f>VLOOKUP(A362,'[1]Aggregated census'!$A$4:$D$471,4,FALSE)</f>
        <v>154512</v>
      </c>
      <c r="O362">
        <f>VLOOKUP(A362,'[1]Aggregated census'!$A$4:$E$471,5,FALSE)</f>
        <v>140547</v>
      </c>
      <c r="P362">
        <f>VLOOKUP(A362,'[1]Aggregated census'!$A$4:$F$471,6,FALSE)</f>
        <v>124511</v>
      </c>
      <c r="Q362">
        <f>VLOOKUP(A362,'[1]Aggregated census'!$A$4:$G$471,7,FALSE)</f>
        <v>149424</v>
      </c>
      <c r="R362">
        <f>VLOOKUP(A362,'[1]Aggregated census'!$A$4:$H$471,8,FALSE)</f>
        <v>144635</v>
      </c>
      <c r="S362">
        <v>170144</v>
      </c>
      <c r="T362">
        <f>VLOOKUP(A362,'[1]Aggregated census'!$A$4:$L$471,12,FALSE)</f>
        <v>1056138</v>
      </c>
      <c r="U362" s="2">
        <f t="shared" si="25"/>
        <v>0</v>
      </c>
      <c r="V362" s="2">
        <f t="shared" si="25"/>
        <v>0</v>
      </c>
      <c r="W362" s="2">
        <f t="shared" si="25"/>
        <v>0</v>
      </c>
      <c r="X362" s="2">
        <f t="shared" si="24"/>
        <v>0</v>
      </c>
      <c r="Y362" s="2">
        <f t="shared" si="24"/>
        <v>0</v>
      </c>
      <c r="Z362" s="2">
        <f t="shared" si="24"/>
        <v>0</v>
      </c>
      <c r="AA362" s="2">
        <f t="shared" si="20"/>
        <v>0</v>
      </c>
      <c r="AB362" s="4">
        <f t="shared" si="23"/>
        <v>4.6431258228324244E-4</v>
      </c>
      <c r="AC362" s="3">
        <f t="shared" si="22"/>
        <v>7.4800830952015735E-5</v>
      </c>
    </row>
    <row r="363" spans="1:29" x14ac:dyDescent="0.2">
      <c r="A363" s="1" t="s">
        <v>375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10</v>
      </c>
      <c r="H363">
        <v>12</v>
      </c>
      <c r="I363">
        <v>540</v>
      </c>
      <c r="J363">
        <v>0</v>
      </c>
      <c r="K363">
        <v>562</v>
      </c>
      <c r="L363">
        <f>VLOOKUP(A363,'[1]Aggregated census'!$A$4:$B$471,2,FALSE)</f>
        <v>295746</v>
      </c>
      <c r="M363">
        <f>VLOOKUP(A363,'[1]Aggregated census'!$A$4:$C$471,3,FALSE)</f>
        <v>571771</v>
      </c>
      <c r="N363">
        <f>VLOOKUP(A363,'[1]Aggregated census'!$A$4:$D$471,4,FALSE)</f>
        <v>622320</v>
      </c>
      <c r="O363">
        <f>VLOOKUP(A363,'[1]Aggregated census'!$A$4:$E$471,5,FALSE)</f>
        <v>576716</v>
      </c>
      <c r="P363">
        <f>VLOOKUP(A363,'[1]Aggregated census'!$A$4:$F$471,6,FALSE)</f>
        <v>606808</v>
      </c>
      <c r="Q363">
        <f>VLOOKUP(A363,'[1]Aggregated census'!$A$4:$G$471,7,FALSE)</f>
        <v>622041</v>
      </c>
      <c r="R363">
        <f>VLOOKUP(A363,'[1]Aggregated census'!$A$4:$H$471,8,FALSE)</f>
        <v>514633</v>
      </c>
      <c r="S363">
        <v>575796</v>
      </c>
      <c r="T363">
        <f>VLOOKUP(A363,'[1]Aggregated census'!$A$4:$L$471,12,FALSE)</f>
        <v>4386090</v>
      </c>
      <c r="U363" s="2">
        <f t="shared" si="25"/>
        <v>0</v>
      </c>
      <c r="V363" s="2">
        <f t="shared" si="25"/>
        <v>0</v>
      </c>
      <c r="W363" s="2">
        <f t="shared" si="25"/>
        <v>0</v>
      </c>
      <c r="X363" s="2">
        <f t="shared" si="24"/>
        <v>0</v>
      </c>
      <c r="Y363" s="2">
        <f t="shared" si="24"/>
        <v>0</v>
      </c>
      <c r="Z363" s="3">
        <f t="shared" si="24"/>
        <v>1.6076110738681212E-5</v>
      </c>
      <c r="AA363" s="4">
        <f t="shared" si="20"/>
        <v>2.3317587484673543E-5</v>
      </c>
      <c r="AB363" s="4">
        <f t="shared" si="23"/>
        <v>9.7604012532216276E-4</v>
      </c>
      <c r="AC363" s="3">
        <f t="shared" si="22"/>
        <v>1.2813234566550163E-4</v>
      </c>
    </row>
    <row r="364" spans="1:29" x14ac:dyDescent="0.2">
      <c r="A364" s="1" t="s">
        <v>376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567</v>
      </c>
      <c r="J364">
        <v>0</v>
      </c>
      <c r="K364">
        <v>567</v>
      </c>
      <c r="L364">
        <f>VLOOKUP(A364,'[1]Aggregated census'!$A$4:$B$471,2,FALSE)</f>
        <v>292393</v>
      </c>
      <c r="M364">
        <f>VLOOKUP(A364,'[1]Aggregated census'!$A$4:$C$471,3,FALSE)</f>
        <v>577660</v>
      </c>
      <c r="N364">
        <f>VLOOKUP(A364,'[1]Aggregated census'!$A$4:$D$471,4,FALSE)</f>
        <v>641454</v>
      </c>
      <c r="O364">
        <f>VLOOKUP(A364,'[1]Aggregated census'!$A$4:$E$471,5,FALSE)</f>
        <v>568857</v>
      </c>
      <c r="P364">
        <f>VLOOKUP(A364,'[1]Aggregated census'!$A$4:$F$471,6,FALSE)</f>
        <v>610387</v>
      </c>
      <c r="Q364">
        <f>VLOOKUP(A364,'[1]Aggregated census'!$A$4:$G$471,7,FALSE)</f>
        <v>645362</v>
      </c>
      <c r="R364">
        <f>VLOOKUP(A364,'[1]Aggregated census'!$A$4:$H$471,8,FALSE)</f>
        <v>543775</v>
      </c>
      <c r="S364">
        <v>585173</v>
      </c>
      <c r="T364">
        <f>VLOOKUP(A364,'[1]Aggregated census'!$A$4:$L$471,12,FALSE)</f>
        <v>4464937</v>
      </c>
      <c r="U364" s="2">
        <f t="shared" si="25"/>
        <v>0</v>
      </c>
      <c r="V364" s="2">
        <f t="shared" si="25"/>
        <v>0</v>
      </c>
      <c r="W364" s="2">
        <f t="shared" si="25"/>
        <v>0</v>
      </c>
      <c r="X364" s="2">
        <f t="shared" si="24"/>
        <v>0</v>
      </c>
      <c r="Y364" s="2">
        <f t="shared" si="24"/>
        <v>0</v>
      </c>
      <c r="Z364" s="2">
        <f t="shared" si="24"/>
        <v>0</v>
      </c>
      <c r="AA364" s="2">
        <f t="shared" si="20"/>
        <v>0</v>
      </c>
      <c r="AB364" s="4">
        <f t="shared" si="23"/>
        <v>9.6894422675003803E-4</v>
      </c>
      <c r="AC364" s="3">
        <f t="shared" si="22"/>
        <v>1.2698947375965215E-4</v>
      </c>
    </row>
    <row r="365" spans="1:29" x14ac:dyDescent="0.2">
      <c r="A365" s="1" t="s">
        <v>377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10</v>
      </c>
      <c r="I365">
        <v>591</v>
      </c>
      <c r="J365">
        <v>0</v>
      </c>
      <c r="K365">
        <v>601</v>
      </c>
      <c r="L365">
        <f>VLOOKUP(A365,'[1]Aggregated census'!$A$4:$B$471,2,FALSE)</f>
        <v>284970</v>
      </c>
      <c r="M365">
        <f>VLOOKUP(A365,'[1]Aggregated census'!$A$4:$C$471,3,FALSE)</f>
        <v>562845</v>
      </c>
      <c r="N365">
        <f>VLOOKUP(A365,'[1]Aggregated census'!$A$4:$D$471,4,FALSE)</f>
        <v>627426</v>
      </c>
      <c r="O365">
        <f>VLOOKUP(A365,'[1]Aggregated census'!$A$4:$E$471,5,FALSE)</f>
        <v>559747</v>
      </c>
      <c r="P365">
        <f>VLOOKUP(A365,'[1]Aggregated census'!$A$4:$F$471,6,FALSE)</f>
        <v>580931</v>
      </c>
      <c r="Q365">
        <f>VLOOKUP(A365,'[1]Aggregated census'!$A$4:$G$471,7,FALSE)</f>
        <v>620381</v>
      </c>
      <c r="R365">
        <f>VLOOKUP(A365,'[1]Aggregated census'!$A$4:$H$471,8,FALSE)</f>
        <v>540396</v>
      </c>
      <c r="S365">
        <v>587455</v>
      </c>
      <c r="T365">
        <f>VLOOKUP(A365,'[1]Aggregated census'!$A$4:$L$471,12,FALSE)</f>
        <v>4364211</v>
      </c>
      <c r="U365" s="2">
        <f t="shared" si="25"/>
        <v>0</v>
      </c>
      <c r="V365" s="2">
        <f t="shared" si="25"/>
        <v>0</v>
      </c>
      <c r="W365" s="2">
        <f t="shared" si="25"/>
        <v>0</v>
      </c>
      <c r="X365" s="2">
        <f t="shared" si="24"/>
        <v>0</v>
      </c>
      <c r="Y365" s="2">
        <f t="shared" si="24"/>
        <v>0</v>
      </c>
      <c r="Z365" s="2">
        <f t="shared" si="24"/>
        <v>0</v>
      </c>
      <c r="AA365" s="4">
        <f t="shared" si="20"/>
        <v>1.8504948223154873E-5</v>
      </c>
      <c r="AB365" s="4">
        <f t="shared" si="23"/>
        <v>1.0230570852235491E-3</v>
      </c>
      <c r="AC365" s="3">
        <f t="shared" si="22"/>
        <v>1.3771103184516057E-4</v>
      </c>
    </row>
    <row r="366" spans="1:29" x14ac:dyDescent="0.2">
      <c r="A366" s="1" t="s">
        <v>378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11</v>
      </c>
      <c r="H366">
        <v>14</v>
      </c>
      <c r="I366">
        <v>533</v>
      </c>
      <c r="J366">
        <v>0</v>
      </c>
      <c r="K366">
        <v>558</v>
      </c>
      <c r="L366">
        <f>VLOOKUP(A366,'[1]Aggregated census'!$A$4:$B$471,2,FALSE)</f>
        <v>292899</v>
      </c>
      <c r="M366">
        <f>VLOOKUP(A366,'[1]Aggregated census'!$A$4:$C$471,3,FALSE)</f>
        <v>580155</v>
      </c>
      <c r="N366">
        <f>VLOOKUP(A366,'[1]Aggregated census'!$A$4:$D$471,4,FALSE)</f>
        <v>650237</v>
      </c>
      <c r="O366">
        <f>VLOOKUP(A366,'[1]Aggregated census'!$A$4:$E$471,5,FALSE)</f>
        <v>580104</v>
      </c>
      <c r="P366">
        <f>VLOOKUP(A366,'[1]Aggregated census'!$A$4:$F$471,6,FALSE)</f>
        <v>588238</v>
      </c>
      <c r="Q366">
        <f>VLOOKUP(A366,'[1]Aggregated census'!$A$4:$G$471,7,FALSE)</f>
        <v>638624</v>
      </c>
      <c r="R366">
        <f>VLOOKUP(A366,'[1]Aggregated census'!$A$4:$H$471,8,FALSE)</f>
        <v>571732</v>
      </c>
      <c r="S366">
        <v>626660</v>
      </c>
      <c r="T366">
        <f>VLOOKUP(A366,'[1]Aggregated census'!$A$4:$L$471,12,FALSE)</f>
        <v>4528633</v>
      </c>
      <c r="U366" s="2">
        <f t="shared" si="25"/>
        <v>0</v>
      </c>
      <c r="V366" s="2">
        <f t="shared" si="25"/>
        <v>0</v>
      </c>
      <c r="W366" s="2">
        <f t="shared" si="25"/>
        <v>0</v>
      </c>
      <c r="X366" s="2">
        <f t="shared" si="24"/>
        <v>0</v>
      </c>
      <c r="Y366" s="2">
        <f t="shared" si="24"/>
        <v>0</v>
      </c>
      <c r="Z366" s="3">
        <f t="shared" si="24"/>
        <v>1.7224532745402616E-5</v>
      </c>
      <c r="AA366" s="4">
        <f t="shared" si="20"/>
        <v>2.4486997404378275E-5</v>
      </c>
      <c r="AB366" s="4">
        <f t="shared" si="23"/>
        <v>8.9043500462770877E-4</v>
      </c>
      <c r="AC366" s="3">
        <f t="shared" si="22"/>
        <v>1.2321599034410604E-4</v>
      </c>
    </row>
    <row r="367" spans="1:29" x14ac:dyDescent="0.2">
      <c r="A367" s="1" t="s">
        <v>379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17</v>
      </c>
      <c r="I367">
        <v>542</v>
      </c>
      <c r="J367">
        <v>0</v>
      </c>
      <c r="K367">
        <v>559</v>
      </c>
      <c r="L367">
        <f>VLOOKUP(A367,'[1]Aggregated census'!$A$4:$B$471,2,FALSE)</f>
        <v>290242</v>
      </c>
      <c r="M367">
        <f>VLOOKUP(A367,'[1]Aggregated census'!$A$4:$C$471,3,FALSE)</f>
        <v>583504</v>
      </c>
      <c r="N367">
        <f>VLOOKUP(A367,'[1]Aggregated census'!$A$4:$D$471,4,FALSE)</f>
        <v>646721</v>
      </c>
      <c r="O367">
        <f>VLOOKUP(A367,'[1]Aggregated census'!$A$4:$E$471,5,FALSE)</f>
        <v>583965</v>
      </c>
      <c r="P367">
        <f>VLOOKUP(A367,'[1]Aggregated census'!$A$4:$F$471,6,FALSE)</f>
        <v>582073</v>
      </c>
      <c r="Q367">
        <f>VLOOKUP(A367,'[1]Aggregated census'!$A$4:$G$471,7,FALSE)</f>
        <v>636963</v>
      </c>
      <c r="R367">
        <f>VLOOKUP(A367,'[1]Aggregated census'!$A$4:$H$471,8,FALSE)</f>
        <v>581410</v>
      </c>
      <c r="S367">
        <v>646744</v>
      </c>
      <c r="T367">
        <f>VLOOKUP(A367,'[1]Aggregated census'!$A$4:$L$471,12,FALSE)</f>
        <v>4550435</v>
      </c>
      <c r="U367" s="2">
        <f t="shared" si="25"/>
        <v>0</v>
      </c>
      <c r="V367" s="2">
        <f t="shared" si="25"/>
        <v>0</v>
      </c>
      <c r="W367" s="2">
        <f t="shared" si="25"/>
        <v>0</v>
      </c>
      <c r="X367" s="2">
        <f t="shared" si="24"/>
        <v>0</v>
      </c>
      <c r="Y367" s="2">
        <f t="shared" si="24"/>
        <v>0</v>
      </c>
      <c r="Z367" s="2">
        <f t="shared" si="24"/>
        <v>0</v>
      </c>
      <c r="AA367" s="4">
        <f t="shared" si="20"/>
        <v>2.9239263170568101E-5</v>
      </c>
      <c r="AB367" s="4">
        <f t="shared" si="23"/>
        <v>8.6432962656012274E-4</v>
      </c>
      <c r="AC367" s="3">
        <f t="shared" si="22"/>
        <v>1.2284539829708589E-4</v>
      </c>
    </row>
    <row r="368" spans="1:29" x14ac:dyDescent="0.2">
      <c r="A368" s="1" t="s">
        <v>380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11</v>
      </c>
      <c r="H368">
        <v>47</v>
      </c>
      <c r="I368">
        <v>504</v>
      </c>
      <c r="J368">
        <v>0</v>
      </c>
      <c r="K368">
        <v>562</v>
      </c>
      <c r="L368">
        <f>VLOOKUP(A368,'[1]Aggregated census'!$A$4:$B$471,2,FALSE)</f>
        <v>288798</v>
      </c>
      <c r="M368">
        <f>VLOOKUP(A368,'[1]Aggregated census'!$A$4:$C$471,3,FALSE)</f>
        <v>590706</v>
      </c>
      <c r="N368">
        <f>VLOOKUP(A368,'[1]Aggregated census'!$A$4:$D$471,4,FALSE)</f>
        <v>650132</v>
      </c>
      <c r="O368">
        <f>VLOOKUP(A368,'[1]Aggregated census'!$A$4:$E$471,5,FALSE)</f>
        <v>595085</v>
      </c>
      <c r="P368">
        <f>VLOOKUP(A368,'[1]Aggregated census'!$A$4:$F$471,6,FALSE)</f>
        <v>584197</v>
      </c>
      <c r="Q368">
        <f>VLOOKUP(A368,'[1]Aggregated census'!$A$4:$G$471,7,FALSE)</f>
        <v>640701</v>
      </c>
      <c r="R368">
        <f>VLOOKUP(A368,'[1]Aggregated census'!$A$4:$H$471,8,FALSE)</f>
        <v>599003</v>
      </c>
      <c r="S368">
        <v>681121</v>
      </c>
      <c r="T368">
        <f>VLOOKUP(A368,'[1]Aggregated census'!$A$4:$L$471,12,FALSE)</f>
        <v>4629197</v>
      </c>
      <c r="U368" s="2">
        <f t="shared" si="25"/>
        <v>0</v>
      </c>
      <c r="V368" s="2">
        <f t="shared" si="25"/>
        <v>0</v>
      </c>
      <c r="W368" s="2">
        <f t="shared" si="25"/>
        <v>0</v>
      </c>
      <c r="X368" s="2">
        <f t="shared" si="24"/>
        <v>0</v>
      </c>
      <c r="Y368" s="2">
        <f t="shared" si="24"/>
        <v>0</v>
      </c>
      <c r="Z368" s="3">
        <f t="shared" si="24"/>
        <v>1.7168694913852172E-5</v>
      </c>
      <c r="AA368" s="4">
        <f t="shared" si="20"/>
        <v>7.8463713871216003E-5</v>
      </c>
      <c r="AB368" s="4">
        <f t="shared" si="23"/>
        <v>8.251103695231831E-4</v>
      </c>
      <c r="AC368" s="3">
        <f t="shared" si="22"/>
        <v>1.2140334489977419E-4</v>
      </c>
    </row>
    <row r="369" spans="1:29" x14ac:dyDescent="0.2">
      <c r="A369" s="1" t="s">
        <v>381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34</v>
      </c>
      <c r="I369">
        <v>674</v>
      </c>
      <c r="J369">
        <v>0</v>
      </c>
      <c r="K369">
        <v>708</v>
      </c>
      <c r="L369">
        <f>VLOOKUP(A369,'[1]Aggregated census'!$A$4:$B$471,2,FALSE)</f>
        <v>281525</v>
      </c>
      <c r="M369">
        <f>VLOOKUP(A369,'[1]Aggregated census'!$A$4:$C$471,3,FALSE)</f>
        <v>583383</v>
      </c>
      <c r="N369">
        <f>VLOOKUP(A369,'[1]Aggregated census'!$A$4:$D$471,4,FALSE)</f>
        <v>627692</v>
      </c>
      <c r="O369">
        <f>VLOOKUP(A369,'[1]Aggregated census'!$A$4:$E$471,5,FALSE)</f>
        <v>589680</v>
      </c>
      <c r="P369">
        <f>VLOOKUP(A369,'[1]Aggregated census'!$A$4:$F$471,6,FALSE)</f>
        <v>569964</v>
      </c>
      <c r="Q369">
        <f>VLOOKUP(A369,'[1]Aggregated census'!$A$4:$G$471,7,FALSE)</f>
        <v>621732</v>
      </c>
      <c r="R369">
        <f>VLOOKUP(A369,'[1]Aggregated census'!$A$4:$H$471,8,FALSE)</f>
        <v>593983</v>
      </c>
      <c r="S369">
        <v>694608</v>
      </c>
      <c r="T369">
        <f>VLOOKUP(A369,'[1]Aggregated census'!$A$4:$L$471,12,FALSE)</f>
        <v>4560820</v>
      </c>
      <c r="U369" s="2">
        <f t="shared" si="25"/>
        <v>0</v>
      </c>
      <c r="V369" s="2">
        <f t="shared" si="25"/>
        <v>0</v>
      </c>
      <c r="W369" s="2">
        <f t="shared" si="25"/>
        <v>0</v>
      </c>
      <c r="X369" s="2">
        <f t="shared" si="24"/>
        <v>0</v>
      </c>
      <c r="Y369" s="2">
        <f t="shared" si="24"/>
        <v>0</v>
      </c>
      <c r="Z369" s="2">
        <f t="shared" si="24"/>
        <v>0</v>
      </c>
      <c r="AA369" s="4">
        <f t="shared" si="20"/>
        <v>5.7240695440778607E-5</v>
      </c>
      <c r="AB369" s="4">
        <f t="shared" si="23"/>
        <v>1.0192799391887223E-3</v>
      </c>
      <c r="AC369" s="3">
        <f t="shared" si="22"/>
        <v>1.552352427852886E-4</v>
      </c>
    </row>
    <row r="370" spans="1:29" x14ac:dyDescent="0.2">
      <c r="A370" s="1" t="s">
        <v>382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12</v>
      </c>
      <c r="H370">
        <v>42</v>
      </c>
      <c r="I370">
        <v>479</v>
      </c>
      <c r="J370">
        <v>0</v>
      </c>
      <c r="K370">
        <v>533</v>
      </c>
      <c r="L370">
        <f>VLOOKUP(A370,'[1]Aggregated census'!$A$4:$B$471,2,FALSE)</f>
        <v>284293</v>
      </c>
      <c r="M370">
        <f>VLOOKUP(A370,'[1]Aggregated census'!$A$4:$C$471,3,FALSE)</f>
        <v>595771</v>
      </c>
      <c r="N370">
        <f>VLOOKUP(A370,'[1]Aggregated census'!$A$4:$D$471,4,FALSE)</f>
        <v>632009</v>
      </c>
      <c r="O370">
        <f>VLOOKUP(A370,'[1]Aggregated census'!$A$4:$E$471,5,FALSE)</f>
        <v>612361</v>
      </c>
      <c r="P370">
        <f>VLOOKUP(A370,'[1]Aggregated census'!$A$4:$F$471,6,FALSE)</f>
        <v>584529</v>
      </c>
      <c r="Q370">
        <f>VLOOKUP(A370,'[1]Aggregated census'!$A$4:$G$471,7,FALSE)</f>
        <v>636697</v>
      </c>
      <c r="R370">
        <f>VLOOKUP(A370,'[1]Aggregated census'!$A$4:$H$471,8,FALSE)</f>
        <v>624987</v>
      </c>
      <c r="S370">
        <v>755981</v>
      </c>
      <c r="T370">
        <f>VLOOKUP(A370,'[1]Aggregated census'!$A$4:$L$471,12,FALSE)</f>
        <v>4730255</v>
      </c>
      <c r="U370" s="2">
        <f t="shared" si="25"/>
        <v>0</v>
      </c>
      <c r="V370" s="2">
        <f t="shared" si="25"/>
        <v>0</v>
      </c>
      <c r="W370" s="2">
        <f t="shared" si="25"/>
        <v>0</v>
      </c>
      <c r="X370" s="2">
        <f t="shared" si="24"/>
        <v>0</v>
      </c>
      <c r="Y370" s="2">
        <f t="shared" si="24"/>
        <v>0</v>
      </c>
      <c r="Z370" s="3">
        <f t="shared" si="24"/>
        <v>1.8847269580349838E-5</v>
      </c>
      <c r="AA370" s="4">
        <f t="shared" si="20"/>
        <v>6.7201397789074015E-5</v>
      </c>
      <c r="AB370" s="4">
        <f t="shared" si="23"/>
        <v>7.0504417439062623E-4</v>
      </c>
      <c r="AC370" s="3">
        <f t="shared" si="22"/>
        <v>1.1267891477309363E-4</v>
      </c>
    </row>
    <row r="371" spans="1:29" x14ac:dyDescent="0.2">
      <c r="A371" s="1" t="s">
        <v>383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31</v>
      </c>
      <c r="I371">
        <v>539</v>
      </c>
      <c r="J371">
        <v>0</v>
      </c>
      <c r="K371">
        <v>570</v>
      </c>
      <c r="L371">
        <f>VLOOKUP(A371,'[1]Aggregated census'!$A$4:$B$471,2,FALSE)</f>
        <v>282697</v>
      </c>
      <c r="M371">
        <f>VLOOKUP(A371,'[1]Aggregated census'!$A$4:$C$471,3,FALSE)</f>
        <v>598591</v>
      </c>
      <c r="N371">
        <f>VLOOKUP(A371,'[1]Aggregated census'!$A$4:$D$471,4,FALSE)</f>
        <v>643164</v>
      </c>
      <c r="O371">
        <f>VLOOKUP(A371,'[1]Aggregated census'!$A$4:$E$471,5,FALSE)</f>
        <v>620273</v>
      </c>
      <c r="P371">
        <f>VLOOKUP(A371,'[1]Aggregated census'!$A$4:$F$471,6,FALSE)</f>
        <v>579344</v>
      </c>
      <c r="Q371">
        <f>VLOOKUP(A371,'[1]Aggregated census'!$A$4:$G$471,7,FALSE)</f>
        <v>627996</v>
      </c>
      <c r="R371">
        <f>VLOOKUP(A371,'[1]Aggregated census'!$A$4:$H$471,8,FALSE)</f>
        <v>619460</v>
      </c>
      <c r="S371">
        <v>763556</v>
      </c>
      <c r="T371">
        <f>VLOOKUP(A371,'[1]Aggregated census'!$A$4:$L$471,12,FALSE)</f>
        <v>4735081</v>
      </c>
      <c r="U371" s="2">
        <f t="shared" si="25"/>
        <v>0</v>
      </c>
      <c r="V371" s="2">
        <f t="shared" si="25"/>
        <v>0</v>
      </c>
      <c r="W371" s="2">
        <f t="shared" si="25"/>
        <v>0</v>
      </c>
      <c r="X371" s="2">
        <f t="shared" si="24"/>
        <v>0</v>
      </c>
      <c r="Y371" s="2">
        <f t="shared" si="24"/>
        <v>0</v>
      </c>
      <c r="Z371" s="2">
        <f t="shared" si="24"/>
        <v>0</v>
      </c>
      <c r="AA371" s="4">
        <f t="shared" si="20"/>
        <v>5.0043586349401089E-5</v>
      </c>
      <c r="AB371" s="4">
        <f t="shared" si="23"/>
        <v>7.4650713241726865E-4</v>
      </c>
      <c r="AC371" s="3">
        <f t="shared" si="22"/>
        <v>1.2037808856912902E-4</v>
      </c>
    </row>
    <row r="372" spans="1:29" x14ac:dyDescent="0.2">
      <c r="A372" s="1" t="s">
        <v>384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30</v>
      </c>
      <c r="J372">
        <v>0</v>
      </c>
      <c r="K372">
        <v>30</v>
      </c>
      <c r="L372">
        <f>VLOOKUP(A372,'[1]Aggregated census'!$A$4:$B$471,2,FALSE)</f>
        <v>55524</v>
      </c>
      <c r="M372">
        <f>VLOOKUP(A372,'[1]Aggregated census'!$A$4:$C$471,3,FALSE)</f>
        <v>104205</v>
      </c>
      <c r="N372">
        <f>VLOOKUP(A372,'[1]Aggregated census'!$A$4:$D$471,4,FALSE)</f>
        <v>119501</v>
      </c>
      <c r="O372">
        <f>VLOOKUP(A372,'[1]Aggregated census'!$A$4:$E$471,5,FALSE)</f>
        <v>96951</v>
      </c>
      <c r="P372">
        <f>VLOOKUP(A372,'[1]Aggregated census'!$A$4:$F$471,6,FALSE)</f>
        <v>96794</v>
      </c>
      <c r="Q372">
        <f>VLOOKUP(A372,'[1]Aggregated census'!$A$4:$G$471,7,FALSE)</f>
        <v>114734</v>
      </c>
      <c r="R372">
        <f>VLOOKUP(A372,'[1]Aggregated census'!$A$4:$H$471,8,FALSE)</f>
        <v>86549</v>
      </c>
      <c r="S372">
        <v>112914</v>
      </c>
      <c r="T372">
        <f>VLOOKUP(A372,'[1]Aggregated census'!$A$4:$L$471,12,FALSE)</f>
        <v>786961</v>
      </c>
      <c r="U372" s="2">
        <f t="shared" si="25"/>
        <v>0</v>
      </c>
      <c r="V372" s="2">
        <f t="shared" si="25"/>
        <v>0</v>
      </c>
      <c r="W372" s="2">
        <f t="shared" si="25"/>
        <v>0</v>
      </c>
      <c r="X372" s="2">
        <f t="shared" si="24"/>
        <v>0</v>
      </c>
      <c r="Y372" s="2">
        <f t="shared" si="24"/>
        <v>0</v>
      </c>
      <c r="Z372" s="2">
        <f t="shared" si="24"/>
        <v>0</v>
      </c>
      <c r="AA372" s="2">
        <f t="shared" si="20"/>
        <v>0</v>
      </c>
      <c r="AB372" s="4">
        <f t="shared" si="23"/>
        <v>2.6568893139911791E-4</v>
      </c>
      <c r="AC372" s="3">
        <f t="shared" si="22"/>
        <v>3.8121330027790452E-5</v>
      </c>
    </row>
    <row r="373" spans="1:29" x14ac:dyDescent="0.2">
      <c r="A373" s="1" t="s">
        <v>385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47</v>
      </c>
      <c r="J373">
        <v>0</v>
      </c>
      <c r="K373">
        <v>47</v>
      </c>
      <c r="L373">
        <f>VLOOKUP(A373,'[1]Aggregated census'!$A$4:$B$471,2,FALSE)</f>
        <v>50022</v>
      </c>
      <c r="M373">
        <f>VLOOKUP(A373,'[1]Aggregated census'!$A$4:$C$471,3,FALSE)</f>
        <v>95338</v>
      </c>
      <c r="N373">
        <f>VLOOKUP(A373,'[1]Aggregated census'!$A$4:$D$471,4,FALSE)</f>
        <v>101999</v>
      </c>
      <c r="O373">
        <f>VLOOKUP(A373,'[1]Aggregated census'!$A$4:$E$471,5,FALSE)</f>
        <v>88500</v>
      </c>
      <c r="P373">
        <f>VLOOKUP(A373,'[1]Aggregated census'!$A$4:$F$471,6,FALSE)</f>
        <v>85349</v>
      </c>
      <c r="Q373">
        <f>VLOOKUP(A373,'[1]Aggregated census'!$A$4:$G$471,7,FALSE)</f>
        <v>101636</v>
      </c>
      <c r="R373">
        <f>VLOOKUP(A373,'[1]Aggregated census'!$A$4:$H$471,8,FALSE)</f>
        <v>77539</v>
      </c>
      <c r="S373">
        <v>95708</v>
      </c>
      <c r="T373">
        <f>VLOOKUP(A373,'[1]Aggregated census'!$A$4:$L$471,12,FALSE)</f>
        <v>696391</v>
      </c>
      <c r="U373" s="2">
        <f t="shared" si="25"/>
        <v>0</v>
      </c>
      <c r="V373" s="2">
        <f t="shared" si="25"/>
        <v>0</v>
      </c>
      <c r="W373" s="2">
        <f t="shared" si="25"/>
        <v>0</v>
      </c>
      <c r="X373" s="2">
        <f t="shared" si="24"/>
        <v>0</v>
      </c>
      <c r="Y373" s="2">
        <f t="shared" si="24"/>
        <v>0</v>
      </c>
      <c r="Z373" s="2">
        <f t="shared" si="24"/>
        <v>0</v>
      </c>
      <c r="AA373" s="2">
        <f t="shared" si="20"/>
        <v>0</v>
      </c>
      <c r="AB373" s="4">
        <f t="shared" si="23"/>
        <v>4.9107702595394323E-4</v>
      </c>
      <c r="AC373" s="3">
        <f t="shared" si="22"/>
        <v>6.7490820530420416E-5</v>
      </c>
    </row>
    <row r="374" spans="1:29" x14ac:dyDescent="0.2">
      <c r="A374" s="1" t="s">
        <v>386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40</v>
      </c>
      <c r="J374">
        <v>0</v>
      </c>
      <c r="K374">
        <v>40</v>
      </c>
      <c r="L374">
        <f>VLOOKUP(A374,'[1]Aggregated census'!$A$4:$B$471,2,FALSE)</f>
        <v>54882</v>
      </c>
      <c r="M374">
        <f>VLOOKUP(A374,'[1]Aggregated census'!$A$4:$C$471,3,FALSE)</f>
        <v>104604</v>
      </c>
      <c r="N374">
        <f>VLOOKUP(A374,'[1]Aggregated census'!$A$4:$D$471,4,FALSE)</f>
        <v>107704</v>
      </c>
      <c r="O374">
        <f>VLOOKUP(A374,'[1]Aggregated census'!$A$4:$E$471,5,FALSE)</f>
        <v>97174</v>
      </c>
      <c r="P374">
        <f>VLOOKUP(A374,'[1]Aggregated census'!$A$4:$F$471,6,FALSE)</f>
        <v>92760</v>
      </c>
      <c r="Q374">
        <f>VLOOKUP(A374,'[1]Aggregated census'!$A$4:$G$471,7,FALSE)</f>
        <v>111378</v>
      </c>
      <c r="R374">
        <f>VLOOKUP(A374,'[1]Aggregated census'!$A$4:$H$471,8,FALSE)</f>
        <v>89642</v>
      </c>
      <c r="S374">
        <v>106301</v>
      </c>
      <c r="T374">
        <f>VLOOKUP(A374,'[1]Aggregated census'!$A$4:$L$471,12,FALSE)</f>
        <v>764433</v>
      </c>
      <c r="U374" s="2">
        <f t="shared" si="25"/>
        <v>0</v>
      </c>
      <c r="V374" s="2">
        <f t="shared" si="25"/>
        <v>0</v>
      </c>
      <c r="W374" s="2">
        <f t="shared" si="25"/>
        <v>0</v>
      </c>
      <c r="X374" s="2">
        <f t="shared" si="24"/>
        <v>0</v>
      </c>
      <c r="Y374" s="2">
        <f t="shared" si="24"/>
        <v>0</v>
      </c>
      <c r="Z374" s="2">
        <f t="shared" si="24"/>
        <v>0</v>
      </c>
      <c r="AA374" s="2">
        <f t="shared" si="24"/>
        <v>0</v>
      </c>
      <c r="AB374" s="4">
        <f t="shared" si="23"/>
        <v>3.7628996905015005E-4</v>
      </c>
      <c r="AC374" s="3">
        <f t="shared" si="22"/>
        <v>5.232636476970513E-5</v>
      </c>
    </row>
    <row r="375" spans="1:29" x14ac:dyDescent="0.2">
      <c r="A375" s="1" t="s">
        <v>387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70</v>
      </c>
      <c r="J375">
        <v>0</v>
      </c>
      <c r="K375">
        <v>70</v>
      </c>
      <c r="L375">
        <f>VLOOKUP(A375,'[1]Aggregated census'!$A$4:$B$471,2,FALSE)</f>
        <v>51167</v>
      </c>
      <c r="M375">
        <f>VLOOKUP(A375,'[1]Aggregated census'!$A$4:$C$471,3,FALSE)</f>
        <v>95832</v>
      </c>
      <c r="N375">
        <f>VLOOKUP(A375,'[1]Aggregated census'!$A$4:$D$471,4,FALSE)</f>
        <v>104181</v>
      </c>
      <c r="O375">
        <f>VLOOKUP(A375,'[1]Aggregated census'!$A$4:$E$471,5,FALSE)</f>
        <v>94336</v>
      </c>
      <c r="P375">
        <f>VLOOKUP(A375,'[1]Aggregated census'!$A$4:$F$471,6,FALSE)</f>
        <v>84150</v>
      </c>
      <c r="Q375">
        <f>VLOOKUP(A375,'[1]Aggregated census'!$A$4:$G$471,7,FALSE)</f>
        <v>104375</v>
      </c>
      <c r="R375">
        <f>VLOOKUP(A375,'[1]Aggregated census'!$A$4:$H$471,8,FALSE)</f>
        <v>89763</v>
      </c>
      <c r="S375">
        <v>106003</v>
      </c>
      <c r="T375">
        <f>VLOOKUP(A375,'[1]Aggregated census'!$A$4:$L$471,12,FALSE)</f>
        <v>729597</v>
      </c>
      <c r="U375" s="2">
        <f t="shared" si="25"/>
        <v>0</v>
      </c>
      <c r="V375" s="2">
        <f t="shared" si="25"/>
        <v>0</v>
      </c>
      <c r="W375" s="2">
        <f t="shared" si="25"/>
        <v>0</v>
      </c>
      <c r="X375" s="2">
        <f t="shared" si="24"/>
        <v>0</v>
      </c>
      <c r="Y375" s="2">
        <f t="shared" si="24"/>
        <v>0</v>
      </c>
      <c r="Z375" s="2">
        <f t="shared" si="24"/>
        <v>0</v>
      </c>
      <c r="AA375" s="2">
        <f t="shared" si="24"/>
        <v>0</v>
      </c>
      <c r="AB375" s="4">
        <f t="shared" si="23"/>
        <v>6.6035866909427087E-4</v>
      </c>
      <c r="AC375" s="3">
        <f t="shared" si="22"/>
        <v>9.5943376960157451E-5</v>
      </c>
    </row>
    <row r="376" spans="1:29" x14ac:dyDescent="0.2">
      <c r="A376" s="1" t="s">
        <v>388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67</v>
      </c>
      <c r="J376">
        <v>0</v>
      </c>
      <c r="K376">
        <v>67</v>
      </c>
      <c r="L376">
        <f>VLOOKUP(A376,'[1]Aggregated census'!$A$4:$B$471,2,FALSE)</f>
        <v>46898</v>
      </c>
      <c r="M376">
        <f>VLOOKUP(A376,'[1]Aggregated census'!$A$4:$C$471,3,FALSE)</f>
        <v>90845</v>
      </c>
      <c r="N376">
        <f>VLOOKUP(A376,'[1]Aggregated census'!$A$4:$D$471,4,FALSE)</f>
        <v>91124</v>
      </c>
      <c r="O376">
        <f>VLOOKUP(A376,'[1]Aggregated census'!$A$4:$E$471,5,FALSE)</f>
        <v>87367</v>
      </c>
      <c r="P376">
        <f>VLOOKUP(A376,'[1]Aggregated census'!$A$4:$F$471,6,FALSE)</f>
        <v>79627</v>
      </c>
      <c r="Q376">
        <f>VLOOKUP(A376,'[1]Aggregated census'!$A$4:$G$471,7,FALSE)</f>
        <v>93844</v>
      </c>
      <c r="R376">
        <f>VLOOKUP(A376,'[1]Aggregated census'!$A$4:$H$471,8,FALSE)</f>
        <v>86140</v>
      </c>
      <c r="S376">
        <v>100874</v>
      </c>
      <c r="T376">
        <f>VLOOKUP(A376,'[1]Aggregated census'!$A$4:$L$471,12,FALSE)</f>
        <v>676485</v>
      </c>
      <c r="U376" s="2">
        <f t="shared" si="25"/>
        <v>0</v>
      </c>
      <c r="V376" s="2">
        <f t="shared" si="25"/>
        <v>0</v>
      </c>
      <c r="W376" s="2">
        <f t="shared" si="25"/>
        <v>0</v>
      </c>
      <c r="X376" s="2">
        <f t="shared" si="24"/>
        <v>0</v>
      </c>
      <c r="Y376" s="2">
        <f t="shared" si="24"/>
        <v>0</v>
      </c>
      <c r="Z376" s="2">
        <f t="shared" si="24"/>
        <v>0</v>
      </c>
      <c r="AA376" s="2">
        <f t="shared" si="24"/>
        <v>0</v>
      </c>
      <c r="AB376" s="4">
        <f t="shared" si="23"/>
        <v>6.6419493625711286E-4</v>
      </c>
      <c r="AC376" s="3">
        <f t="shared" si="22"/>
        <v>9.904136824911122E-5</v>
      </c>
    </row>
    <row r="377" spans="1:29" x14ac:dyDescent="0.2">
      <c r="A377" s="1" t="s">
        <v>389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69</v>
      </c>
      <c r="J377">
        <v>0</v>
      </c>
      <c r="K377">
        <v>69</v>
      </c>
      <c r="L377">
        <f>VLOOKUP(A377,'[1]Aggregated census'!$A$4:$B$471,2,FALSE)</f>
        <v>41036</v>
      </c>
      <c r="M377">
        <f>VLOOKUP(A377,'[1]Aggregated census'!$A$4:$C$471,3,FALSE)</f>
        <v>79770</v>
      </c>
      <c r="N377">
        <f>VLOOKUP(A377,'[1]Aggregated census'!$A$4:$D$471,4,FALSE)</f>
        <v>81175</v>
      </c>
      <c r="O377">
        <f>VLOOKUP(A377,'[1]Aggregated census'!$A$4:$E$471,5,FALSE)</f>
        <v>78393</v>
      </c>
      <c r="P377">
        <f>VLOOKUP(A377,'[1]Aggregated census'!$A$4:$F$471,6,FALSE)</f>
        <v>69558</v>
      </c>
      <c r="Q377">
        <f>VLOOKUP(A377,'[1]Aggregated census'!$A$4:$G$471,7,FALSE)</f>
        <v>82106</v>
      </c>
      <c r="R377">
        <f>VLOOKUP(A377,'[1]Aggregated census'!$A$4:$H$471,8,FALSE)</f>
        <v>75106</v>
      </c>
      <c r="S377">
        <v>88299</v>
      </c>
      <c r="T377">
        <f>VLOOKUP(A377,'[1]Aggregated census'!$A$4:$L$471,12,FALSE)</f>
        <v>595556</v>
      </c>
      <c r="U377" s="2">
        <f t="shared" si="25"/>
        <v>0</v>
      </c>
      <c r="V377" s="2">
        <f t="shared" si="25"/>
        <v>0</v>
      </c>
      <c r="W377" s="2">
        <f t="shared" si="25"/>
        <v>0</v>
      </c>
      <c r="X377" s="2">
        <f t="shared" si="24"/>
        <v>0</v>
      </c>
      <c r="Y377" s="2">
        <f t="shared" si="24"/>
        <v>0</v>
      </c>
      <c r="Z377" s="2">
        <f t="shared" si="24"/>
        <v>0</v>
      </c>
      <c r="AA377" s="2">
        <f t="shared" si="24"/>
        <v>0</v>
      </c>
      <c r="AB377" s="4">
        <f t="shared" si="23"/>
        <v>7.8143580334998129E-4</v>
      </c>
      <c r="AC377" s="3">
        <f t="shared" si="22"/>
        <v>1.1585812249393844E-4</v>
      </c>
    </row>
    <row r="378" spans="1:29" x14ac:dyDescent="0.2">
      <c r="A378" s="1" t="s">
        <v>390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82</v>
      </c>
      <c r="J378">
        <v>0</v>
      </c>
      <c r="K378">
        <v>82</v>
      </c>
      <c r="L378">
        <f>VLOOKUP(A378,'[1]Aggregated census'!$A$4:$B$471,2,FALSE)</f>
        <v>39313</v>
      </c>
      <c r="M378">
        <f>VLOOKUP(A378,'[1]Aggregated census'!$A$4:$C$471,3,FALSE)</f>
        <v>76686</v>
      </c>
      <c r="N378">
        <f>VLOOKUP(A378,'[1]Aggregated census'!$A$4:$D$471,4,FALSE)</f>
        <v>81793</v>
      </c>
      <c r="O378">
        <f>VLOOKUP(A378,'[1]Aggregated census'!$A$4:$E$471,5,FALSE)</f>
        <v>72425</v>
      </c>
      <c r="P378">
        <f>VLOOKUP(A378,'[1]Aggregated census'!$A$4:$F$471,6,FALSE)</f>
        <v>64205</v>
      </c>
      <c r="Q378">
        <f>VLOOKUP(A378,'[1]Aggregated census'!$A$4:$G$471,7,FALSE)</f>
        <v>72249</v>
      </c>
      <c r="R378">
        <f>VLOOKUP(A378,'[1]Aggregated census'!$A$4:$H$471,8,FALSE)</f>
        <v>73062</v>
      </c>
      <c r="S378">
        <v>86471</v>
      </c>
      <c r="T378">
        <f>VLOOKUP(A378,'[1]Aggregated census'!$A$4:$L$471,12,FALSE)</f>
        <v>566173</v>
      </c>
      <c r="U378" s="2">
        <f t="shared" si="25"/>
        <v>0</v>
      </c>
      <c r="V378" s="2">
        <f t="shared" si="25"/>
        <v>0</v>
      </c>
      <c r="W378" s="2">
        <f t="shared" si="25"/>
        <v>0</v>
      </c>
      <c r="X378" s="2">
        <f t="shared" si="24"/>
        <v>0</v>
      </c>
      <c r="Y378" s="2">
        <f t="shared" si="24"/>
        <v>0</v>
      </c>
      <c r="Z378" s="2">
        <f t="shared" si="24"/>
        <v>0</v>
      </c>
      <c r="AA378" s="2">
        <f t="shared" si="24"/>
        <v>0</v>
      </c>
      <c r="AB378" s="4">
        <f t="shared" si="23"/>
        <v>9.4829480403834808E-4</v>
      </c>
      <c r="AC378" s="3">
        <f t="shared" si="22"/>
        <v>1.4483205663286662E-4</v>
      </c>
    </row>
    <row r="379" spans="1:29" x14ac:dyDescent="0.2">
      <c r="A379" s="1" t="s">
        <v>391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70</v>
      </c>
      <c r="J379">
        <v>0</v>
      </c>
      <c r="K379">
        <v>70</v>
      </c>
      <c r="L379">
        <f>VLOOKUP(A379,'[1]Aggregated census'!$A$4:$B$471,2,FALSE)</f>
        <v>50088</v>
      </c>
      <c r="M379">
        <f>VLOOKUP(A379,'[1]Aggregated census'!$A$4:$C$471,3,FALSE)</f>
        <v>97290</v>
      </c>
      <c r="N379">
        <f>VLOOKUP(A379,'[1]Aggregated census'!$A$4:$D$471,4,FALSE)</f>
        <v>99058</v>
      </c>
      <c r="O379">
        <f>VLOOKUP(A379,'[1]Aggregated census'!$A$4:$E$471,5,FALSE)</f>
        <v>95439</v>
      </c>
      <c r="P379">
        <f>VLOOKUP(A379,'[1]Aggregated census'!$A$4:$F$471,6,FALSE)</f>
        <v>83380</v>
      </c>
      <c r="Q379">
        <f>VLOOKUP(A379,'[1]Aggregated census'!$A$4:$G$471,7,FALSE)</f>
        <v>90869</v>
      </c>
      <c r="R379">
        <f>VLOOKUP(A379,'[1]Aggregated census'!$A$4:$H$471,8,FALSE)</f>
        <v>93969</v>
      </c>
      <c r="S379">
        <v>106290</v>
      </c>
      <c r="T379">
        <f>VLOOKUP(A379,'[1]Aggregated census'!$A$4:$L$471,12,FALSE)</f>
        <v>716407</v>
      </c>
      <c r="U379" s="2">
        <f t="shared" si="25"/>
        <v>0</v>
      </c>
      <c r="V379" s="2">
        <f t="shared" si="25"/>
        <v>0</v>
      </c>
      <c r="W379" s="2">
        <f t="shared" si="25"/>
        <v>0</v>
      </c>
      <c r="X379" s="2">
        <f t="shared" si="24"/>
        <v>0</v>
      </c>
      <c r="Y379" s="2">
        <f t="shared" si="24"/>
        <v>0</v>
      </c>
      <c r="Z379" s="2">
        <f t="shared" si="24"/>
        <v>0</v>
      </c>
      <c r="AA379" s="2">
        <f t="shared" si="24"/>
        <v>0</v>
      </c>
      <c r="AB379" s="4">
        <f t="shared" si="23"/>
        <v>6.585755950700913E-4</v>
      </c>
      <c r="AC379" s="3">
        <f t="shared" si="22"/>
        <v>9.7709821372487992E-5</v>
      </c>
    </row>
    <row r="380" spans="1:29" x14ac:dyDescent="0.2">
      <c r="A380" s="1" t="s">
        <v>392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55</v>
      </c>
      <c r="J380">
        <v>0</v>
      </c>
      <c r="K380">
        <v>55</v>
      </c>
      <c r="L380">
        <f>VLOOKUP(A380,'[1]Aggregated census'!$A$4:$B$471,2,FALSE)</f>
        <v>48466</v>
      </c>
      <c r="M380">
        <f>VLOOKUP(A380,'[1]Aggregated census'!$A$4:$C$471,3,FALSE)</f>
        <v>98733</v>
      </c>
      <c r="N380">
        <f>VLOOKUP(A380,'[1]Aggregated census'!$A$4:$D$471,4,FALSE)</f>
        <v>94701</v>
      </c>
      <c r="O380">
        <f>VLOOKUP(A380,'[1]Aggregated census'!$A$4:$E$471,5,FALSE)</f>
        <v>97217</v>
      </c>
      <c r="P380">
        <f>VLOOKUP(A380,'[1]Aggregated census'!$A$4:$F$471,6,FALSE)</f>
        <v>86520</v>
      </c>
      <c r="Q380">
        <f>VLOOKUP(A380,'[1]Aggregated census'!$A$4:$G$471,7,FALSE)</f>
        <v>88665</v>
      </c>
      <c r="R380">
        <f>VLOOKUP(A380,'[1]Aggregated census'!$A$4:$H$471,8,FALSE)</f>
        <v>94153</v>
      </c>
      <c r="S380">
        <v>109881</v>
      </c>
      <c r="T380">
        <f>VLOOKUP(A380,'[1]Aggregated census'!$A$4:$L$471,12,FALSE)</f>
        <v>718336</v>
      </c>
      <c r="U380" s="2">
        <f t="shared" si="25"/>
        <v>0</v>
      </c>
      <c r="V380" s="2">
        <f t="shared" si="25"/>
        <v>0</v>
      </c>
      <c r="W380" s="2">
        <f t="shared" si="25"/>
        <v>0</v>
      </c>
      <c r="X380" s="2">
        <f t="shared" si="24"/>
        <v>0</v>
      </c>
      <c r="Y380" s="2">
        <f t="shared" si="24"/>
        <v>0</v>
      </c>
      <c r="Z380" s="2">
        <f t="shared" si="24"/>
        <v>0</v>
      </c>
      <c r="AA380" s="2">
        <f t="shared" si="24"/>
        <v>0</v>
      </c>
      <c r="AB380" s="4">
        <f t="shared" si="23"/>
        <v>5.0054149488992642E-4</v>
      </c>
      <c r="AC380" s="3">
        <f t="shared" si="22"/>
        <v>7.6565841054882392E-5</v>
      </c>
    </row>
    <row r="381" spans="1:29" x14ac:dyDescent="0.2">
      <c r="A381" s="1" t="s">
        <v>393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11</v>
      </c>
      <c r="H381">
        <v>109</v>
      </c>
      <c r="I381">
        <v>1087</v>
      </c>
      <c r="J381">
        <v>0</v>
      </c>
      <c r="K381">
        <v>1207</v>
      </c>
      <c r="L381">
        <f>VLOOKUP(A381,'[1]Aggregated census'!$A$4:$B$471,2,FALSE)</f>
        <v>405976</v>
      </c>
      <c r="M381">
        <f>VLOOKUP(A381,'[1]Aggregated census'!$A$4:$C$471,3,FALSE)</f>
        <v>795173</v>
      </c>
      <c r="N381">
        <f>VLOOKUP(A381,'[1]Aggregated census'!$A$4:$D$471,4,FALSE)</f>
        <v>815504</v>
      </c>
      <c r="O381">
        <f>VLOOKUP(A381,'[1]Aggregated census'!$A$4:$E$471,5,FALSE)</f>
        <v>820089</v>
      </c>
      <c r="P381">
        <f>VLOOKUP(A381,'[1]Aggregated census'!$A$4:$F$471,6,FALSE)</f>
        <v>861013</v>
      </c>
      <c r="Q381">
        <f>VLOOKUP(A381,'[1]Aggregated census'!$A$4:$G$471,7,FALSE)</f>
        <v>879132</v>
      </c>
      <c r="R381">
        <f>VLOOKUP(A381,'[1]Aggregated census'!$A$4:$H$471,8,FALSE)</f>
        <v>696164</v>
      </c>
      <c r="S381">
        <v>783547</v>
      </c>
      <c r="T381">
        <f>VLOOKUP(A381,'[1]Aggregated census'!$A$4:$L$471,12,FALSE)</f>
        <v>6056214</v>
      </c>
      <c r="U381" s="2">
        <f t="shared" si="25"/>
        <v>0</v>
      </c>
      <c r="V381" s="2">
        <f t="shared" si="25"/>
        <v>0</v>
      </c>
      <c r="W381" s="2">
        <f t="shared" si="25"/>
        <v>0</v>
      </c>
      <c r="X381" s="2">
        <f t="shared" si="24"/>
        <v>0</v>
      </c>
      <c r="Y381" s="2">
        <f t="shared" si="24"/>
        <v>0</v>
      </c>
      <c r="Z381" s="3">
        <f t="shared" si="24"/>
        <v>1.2512341718877256E-5</v>
      </c>
      <c r="AA381" s="4">
        <f t="shared" si="24"/>
        <v>1.5657230192885584E-4</v>
      </c>
      <c r="AB381" s="4">
        <f t="shared" si="23"/>
        <v>1.5404308867240893E-3</v>
      </c>
      <c r="AC381" s="3">
        <f t="shared" si="22"/>
        <v>1.9929943030414711E-4</v>
      </c>
    </row>
    <row r="382" spans="1:29" x14ac:dyDescent="0.2">
      <c r="A382" s="1" t="s">
        <v>394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110</v>
      </c>
      <c r="I382">
        <v>1117</v>
      </c>
      <c r="J382">
        <v>0</v>
      </c>
      <c r="K382">
        <v>1227</v>
      </c>
      <c r="L382">
        <f>VLOOKUP(A382,'[1]Aggregated census'!$A$4:$B$471,2,FALSE)</f>
        <v>397051</v>
      </c>
      <c r="M382">
        <f>VLOOKUP(A382,'[1]Aggregated census'!$A$4:$C$471,3,FALSE)</f>
        <v>811655</v>
      </c>
      <c r="N382">
        <f>VLOOKUP(A382,'[1]Aggregated census'!$A$4:$D$471,4,FALSE)</f>
        <v>836699</v>
      </c>
      <c r="O382">
        <f>VLOOKUP(A382,'[1]Aggregated census'!$A$4:$E$471,5,FALSE)</f>
        <v>806927</v>
      </c>
      <c r="P382">
        <f>VLOOKUP(A382,'[1]Aggregated census'!$A$4:$F$471,6,FALSE)</f>
        <v>858752</v>
      </c>
      <c r="Q382">
        <f>VLOOKUP(A382,'[1]Aggregated census'!$A$4:$G$471,7,FALSE)</f>
        <v>895256</v>
      </c>
      <c r="R382">
        <f>VLOOKUP(A382,'[1]Aggregated census'!$A$4:$H$471,8,FALSE)</f>
        <v>730103</v>
      </c>
      <c r="S382">
        <v>800757</v>
      </c>
      <c r="T382">
        <f>VLOOKUP(A382,'[1]Aggregated census'!$A$4:$L$471,12,FALSE)</f>
        <v>6136827</v>
      </c>
      <c r="U382" s="2">
        <f t="shared" si="25"/>
        <v>0</v>
      </c>
      <c r="V382" s="2">
        <f t="shared" si="25"/>
        <v>0</v>
      </c>
      <c r="W382" s="2">
        <f t="shared" si="25"/>
        <v>0</v>
      </c>
      <c r="X382" s="2">
        <f t="shared" si="24"/>
        <v>0</v>
      </c>
      <c r="Y382" s="2">
        <f t="shared" si="24"/>
        <v>0</v>
      </c>
      <c r="Z382" s="2">
        <f t="shared" si="24"/>
        <v>0</v>
      </c>
      <c r="AA382" s="4">
        <f t="shared" si="24"/>
        <v>1.5066367348168683E-4</v>
      </c>
      <c r="AB382" s="4">
        <f t="shared" si="23"/>
        <v>1.5323000610672152E-3</v>
      </c>
      <c r="AC382" s="3">
        <f t="shared" si="22"/>
        <v>1.9994045782942879E-4</v>
      </c>
    </row>
    <row r="383" spans="1:29" x14ac:dyDescent="0.2">
      <c r="A383" s="1" t="s">
        <v>395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27</v>
      </c>
      <c r="H383">
        <v>87</v>
      </c>
      <c r="I383">
        <v>1192</v>
      </c>
      <c r="J383">
        <v>0</v>
      </c>
      <c r="K383">
        <v>1306</v>
      </c>
      <c r="L383">
        <f>VLOOKUP(A383,'[1]Aggregated census'!$A$4:$B$471,2,FALSE)</f>
        <v>400822</v>
      </c>
      <c r="M383">
        <f>VLOOKUP(A383,'[1]Aggregated census'!$A$4:$C$471,3,FALSE)</f>
        <v>818027</v>
      </c>
      <c r="N383">
        <f>VLOOKUP(A383,'[1]Aggregated census'!$A$4:$D$471,4,FALSE)</f>
        <v>849848</v>
      </c>
      <c r="O383">
        <f>VLOOKUP(A383,'[1]Aggregated census'!$A$4:$E$471,5,FALSE)</f>
        <v>813917</v>
      </c>
      <c r="P383">
        <f>VLOOKUP(A383,'[1]Aggregated census'!$A$4:$F$471,6,FALSE)</f>
        <v>854587</v>
      </c>
      <c r="Q383">
        <f>VLOOKUP(A383,'[1]Aggregated census'!$A$4:$G$471,7,FALSE)</f>
        <v>904072</v>
      </c>
      <c r="R383">
        <f>VLOOKUP(A383,'[1]Aggregated census'!$A$4:$H$471,8,FALSE)</f>
        <v>755018</v>
      </c>
      <c r="S383">
        <v>825865</v>
      </c>
      <c r="T383">
        <f>VLOOKUP(A383,'[1]Aggregated census'!$A$4:$L$471,12,FALSE)</f>
        <v>6222980</v>
      </c>
      <c r="U383" s="2">
        <f t="shared" si="25"/>
        <v>0</v>
      </c>
      <c r="V383" s="2">
        <f t="shared" si="25"/>
        <v>0</v>
      </c>
      <c r="W383" s="2">
        <f t="shared" si="25"/>
        <v>0</v>
      </c>
      <c r="X383" s="2">
        <f t="shared" si="24"/>
        <v>0</v>
      </c>
      <c r="Y383" s="2">
        <f t="shared" si="24"/>
        <v>0</v>
      </c>
      <c r="Z383" s="3">
        <f t="shared" si="24"/>
        <v>2.9864878018564895E-5</v>
      </c>
      <c r="AA383" s="4">
        <f t="shared" si="24"/>
        <v>1.1522904089703822E-4</v>
      </c>
      <c r="AB383" s="4">
        <f t="shared" si="23"/>
        <v>1.5813722581777894E-3</v>
      </c>
      <c r="AC383" s="3">
        <f t="shared" si="22"/>
        <v>2.0986729830402797E-4</v>
      </c>
    </row>
    <row r="384" spans="1:29" x14ac:dyDescent="0.2">
      <c r="A384" s="1" t="s">
        <v>396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83</v>
      </c>
      <c r="I384">
        <v>1196</v>
      </c>
      <c r="J384">
        <v>0</v>
      </c>
      <c r="K384">
        <v>1279</v>
      </c>
      <c r="L384">
        <f>VLOOKUP(A384,'[1]Aggregated census'!$A$4:$B$471,2,FALSE)</f>
        <v>393827</v>
      </c>
      <c r="M384">
        <f>VLOOKUP(A384,'[1]Aggregated census'!$A$4:$C$471,3,FALSE)</f>
        <v>806276</v>
      </c>
      <c r="N384">
        <f>VLOOKUP(A384,'[1]Aggregated census'!$A$4:$D$471,4,FALSE)</f>
        <v>841535</v>
      </c>
      <c r="O384">
        <f>VLOOKUP(A384,'[1]Aggregated census'!$A$4:$E$471,5,FALSE)</f>
        <v>803445</v>
      </c>
      <c r="P384">
        <f>VLOOKUP(A384,'[1]Aggregated census'!$A$4:$F$471,6,FALSE)</f>
        <v>830581</v>
      </c>
      <c r="Q384">
        <f>VLOOKUP(A384,'[1]Aggregated census'!$A$4:$G$471,7,FALSE)</f>
        <v>886024</v>
      </c>
      <c r="R384">
        <f>VLOOKUP(A384,'[1]Aggregated census'!$A$4:$H$471,8,FALSE)</f>
        <v>758728</v>
      </c>
      <c r="S384">
        <v>825212</v>
      </c>
      <c r="T384">
        <f>VLOOKUP(A384,'[1]Aggregated census'!$A$4:$L$471,12,FALSE)</f>
        <v>6143729</v>
      </c>
      <c r="U384" s="2">
        <f t="shared" si="25"/>
        <v>0</v>
      </c>
      <c r="V384" s="2">
        <f t="shared" si="25"/>
        <v>0</v>
      </c>
      <c r="W384" s="2">
        <f t="shared" si="25"/>
        <v>0</v>
      </c>
      <c r="X384" s="2">
        <f t="shared" si="24"/>
        <v>0</v>
      </c>
      <c r="Y384" s="2">
        <f t="shared" si="24"/>
        <v>0</v>
      </c>
      <c r="Z384" s="2">
        <f t="shared" si="24"/>
        <v>0</v>
      </c>
      <c r="AA384" s="4">
        <f t="shared" si="24"/>
        <v>1.0939361668476714E-4</v>
      </c>
      <c r="AB384" s="4">
        <f t="shared" si="23"/>
        <v>1.5499047517486416E-3</v>
      </c>
      <c r="AC384" s="3">
        <f t="shared" si="22"/>
        <v>2.0817975532449429E-4</v>
      </c>
    </row>
    <row r="385" spans="1:29" x14ac:dyDescent="0.2">
      <c r="A385" s="1" t="s">
        <v>397</v>
      </c>
      <c r="B385">
        <v>0</v>
      </c>
      <c r="C385">
        <v>0</v>
      </c>
      <c r="D385">
        <v>0</v>
      </c>
      <c r="E385">
        <v>0</v>
      </c>
      <c r="F385">
        <v>13</v>
      </c>
      <c r="G385">
        <v>25</v>
      </c>
      <c r="H385">
        <v>142</v>
      </c>
      <c r="I385">
        <v>1255</v>
      </c>
      <c r="J385">
        <v>0</v>
      </c>
      <c r="K385">
        <v>1435</v>
      </c>
      <c r="L385">
        <f>VLOOKUP(A385,'[1]Aggregated census'!$A$4:$B$471,2,FALSE)</f>
        <v>380501</v>
      </c>
      <c r="M385">
        <f>VLOOKUP(A385,'[1]Aggregated census'!$A$4:$C$471,3,FALSE)</f>
        <v>784125</v>
      </c>
      <c r="N385">
        <f>VLOOKUP(A385,'[1]Aggregated census'!$A$4:$D$471,4,FALSE)</f>
        <v>821629</v>
      </c>
      <c r="O385">
        <f>VLOOKUP(A385,'[1]Aggregated census'!$A$4:$E$471,5,FALSE)</f>
        <v>786460</v>
      </c>
      <c r="P385">
        <f>VLOOKUP(A385,'[1]Aggregated census'!$A$4:$F$471,6,FALSE)</f>
        <v>798265</v>
      </c>
      <c r="Q385">
        <f>VLOOKUP(A385,'[1]Aggregated census'!$A$4:$G$471,7,FALSE)</f>
        <v>857550</v>
      </c>
      <c r="R385">
        <f>VLOOKUP(A385,'[1]Aggregated census'!$A$4:$H$471,8,FALSE)</f>
        <v>753878</v>
      </c>
      <c r="S385">
        <v>827148</v>
      </c>
      <c r="T385">
        <f>VLOOKUP(A385,'[1]Aggregated census'!$A$4:$L$471,12,FALSE)</f>
        <v>6009329</v>
      </c>
      <c r="U385" s="2">
        <f t="shared" si="25"/>
        <v>0</v>
      </c>
      <c r="V385" s="2">
        <f t="shared" si="25"/>
        <v>0</v>
      </c>
      <c r="W385" s="2">
        <f t="shared" si="25"/>
        <v>0</v>
      </c>
      <c r="X385" s="2">
        <f t="shared" si="24"/>
        <v>0</v>
      </c>
      <c r="Y385" s="3">
        <f t="shared" si="24"/>
        <v>1.6285318785115219E-5</v>
      </c>
      <c r="Z385" s="3">
        <f t="shared" si="24"/>
        <v>2.9152819077604805E-5</v>
      </c>
      <c r="AA385" s="4">
        <f t="shared" si="24"/>
        <v>1.8835938971557733E-4</v>
      </c>
      <c r="AB385" s="4">
        <f t="shared" si="23"/>
        <v>1.7348769506787178E-3</v>
      </c>
      <c r="AC385" s="3">
        <f t="shared" si="22"/>
        <v>2.3879537965054002E-4</v>
      </c>
    </row>
    <row r="386" spans="1:29" x14ac:dyDescent="0.2">
      <c r="A386" s="1" t="s">
        <v>398</v>
      </c>
      <c r="B386">
        <v>0</v>
      </c>
      <c r="C386">
        <v>0</v>
      </c>
      <c r="D386">
        <v>0</v>
      </c>
      <c r="E386">
        <v>0</v>
      </c>
      <c r="F386">
        <v>16</v>
      </c>
      <c r="G386">
        <v>59</v>
      </c>
      <c r="H386">
        <v>162</v>
      </c>
      <c r="I386">
        <v>1248</v>
      </c>
      <c r="J386">
        <v>0</v>
      </c>
      <c r="K386">
        <v>1485</v>
      </c>
      <c r="L386">
        <f>VLOOKUP(A386,'[1]Aggregated census'!$A$4:$B$471,2,FALSE)</f>
        <v>385934</v>
      </c>
      <c r="M386">
        <f>VLOOKUP(A386,'[1]Aggregated census'!$A$4:$C$471,3,FALSE)</f>
        <v>800879</v>
      </c>
      <c r="N386">
        <f>VLOOKUP(A386,'[1]Aggregated census'!$A$4:$D$471,4,FALSE)</f>
        <v>836339</v>
      </c>
      <c r="O386">
        <f>VLOOKUP(A386,'[1]Aggregated census'!$A$4:$E$471,5,FALSE)</f>
        <v>803947</v>
      </c>
      <c r="P386">
        <f>VLOOKUP(A386,'[1]Aggregated census'!$A$4:$F$471,6,FALSE)</f>
        <v>802934</v>
      </c>
      <c r="Q386">
        <f>VLOOKUP(A386,'[1]Aggregated census'!$A$4:$G$471,7,FALSE)</f>
        <v>860532</v>
      </c>
      <c r="R386">
        <f>VLOOKUP(A386,'[1]Aggregated census'!$A$4:$H$471,8,FALSE)</f>
        <v>778680</v>
      </c>
      <c r="S386">
        <v>885358</v>
      </c>
      <c r="T386">
        <f>VLOOKUP(A386,'[1]Aggregated census'!$A$4:$L$471,12,FALSE)</f>
        <v>6156485</v>
      </c>
      <c r="U386" s="2">
        <f t="shared" si="25"/>
        <v>0</v>
      </c>
      <c r="V386" s="2">
        <f t="shared" si="25"/>
        <v>0</v>
      </c>
      <c r="W386" s="2">
        <f t="shared" si="25"/>
        <v>0</v>
      </c>
      <c r="X386" s="2">
        <f t="shared" si="24"/>
        <v>0</v>
      </c>
      <c r="Y386" s="3">
        <f t="shared" si="24"/>
        <v>1.9926918028131827E-5</v>
      </c>
      <c r="Z386" s="3">
        <f t="shared" si="24"/>
        <v>6.856223824331925E-5</v>
      </c>
      <c r="AA386" s="4">
        <f t="shared" si="24"/>
        <v>2.0804438280166437E-4</v>
      </c>
      <c r="AB386" s="4">
        <f t="shared" si="23"/>
        <v>1.677287605691709E-3</v>
      </c>
      <c r="AC386" s="3">
        <f t="shared" si="22"/>
        <v>2.4120906653715555E-4</v>
      </c>
    </row>
    <row r="387" spans="1:29" x14ac:dyDescent="0.2">
      <c r="A387" s="1" t="s">
        <v>399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32</v>
      </c>
      <c r="H387">
        <v>80</v>
      </c>
      <c r="I387">
        <v>1438</v>
      </c>
      <c r="J387">
        <v>0</v>
      </c>
      <c r="K387">
        <v>1550</v>
      </c>
      <c r="L387">
        <f>VLOOKUP(A387,'[1]Aggregated census'!$A$4:$B$471,2,FALSE)</f>
        <v>385746</v>
      </c>
      <c r="M387">
        <f>VLOOKUP(A387,'[1]Aggregated census'!$A$4:$C$471,3,FALSE)</f>
        <v>805543</v>
      </c>
      <c r="N387">
        <f>VLOOKUP(A387,'[1]Aggregated census'!$A$4:$D$471,4,FALSE)</f>
        <v>843728</v>
      </c>
      <c r="O387">
        <f>VLOOKUP(A387,'[1]Aggregated census'!$A$4:$E$471,5,FALSE)</f>
        <v>818644</v>
      </c>
      <c r="P387">
        <f>VLOOKUP(A387,'[1]Aggregated census'!$A$4:$F$471,6,FALSE)</f>
        <v>807873</v>
      </c>
      <c r="Q387">
        <f>VLOOKUP(A387,'[1]Aggregated census'!$A$4:$G$471,7,FALSE)</f>
        <v>864798</v>
      </c>
      <c r="R387">
        <f>VLOOKUP(A387,'[1]Aggregated census'!$A$4:$H$471,8,FALSE)</f>
        <v>797525</v>
      </c>
      <c r="S387">
        <v>904001</v>
      </c>
      <c r="T387">
        <f>VLOOKUP(A387,'[1]Aggregated census'!$A$4:$L$471,12,FALSE)</f>
        <v>6229678</v>
      </c>
      <c r="U387" s="2">
        <f t="shared" si="25"/>
        <v>0</v>
      </c>
      <c r="V387" s="2">
        <f t="shared" si="25"/>
        <v>0</v>
      </c>
      <c r="W387" s="2">
        <f t="shared" si="25"/>
        <v>0</v>
      </c>
      <c r="X387" s="2">
        <f t="shared" si="24"/>
        <v>0</v>
      </c>
      <c r="Y387" s="2">
        <f t="shared" si="24"/>
        <v>0</v>
      </c>
      <c r="Z387" s="3">
        <f t="shared" si="24"/>
        <v>3.7002860783674336E-5</v>
      </c>
      <c r="AA387" s="4">
        <f t="shared" si="24"/>
        <v>1.003103350992132E-4</v>
      </c>
      <c r="AB387" s="4">
        <f t="shared" si="23"/>
        <v>1.7145998732302288E-3</v>
      </c>
      <c r="AC387" s="3">
        <f t="shared" ref="AC387:AC450" si="26">K387/T387</f>
        <v>2.4880900746394917E-4</v>
      </c>
    </row>
    <row r="388" spans="1:29" x14ac:dyDescent="0.2">
      <c r="A388" s="1" t="s">
        <v>400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37</v>
      </c>
      <c r="H388">
        <v>178</v>
      </c>
      <c r="I388">
        <v>1212</v>
      </c>
      <c r="J388">
        <v>0</v>
      </c>
      <c r="K388">
        <v>1427</v>
      </c>
      <c r="L388">
        <f>VLOOKUP(A388,'[1]Aggregated census'!$A$4:$B$471,2,FALSE)</f>
        <v>380820</v>
      </c>
      <c r="M388">
        <f>VLOOKUP(A388,'[1]Aggregated census'!$A$4:$C$471,3,FALSE)</f>
        <v>789844</v>
      </c>
      <c r="N388">
        <f>VLOOKUP(A388,'[1]Aggregated census'!$A$4:$D$471,4,FALSE)</f>
        <v>831196</v>
      </c>
      <c r="O388">
        <f>VLOOKUP(A388,'[1]Aggregated census'!$A$4:$E$471,5,FALSE)</f>
        <v>816702</v>
      </c>
      <c r="P388">
        <f>VLOOKUP(A388,'[1]Aggregated census'!$A$4:$F$471,6,FALSE)</f>
        <v>789003</v>
      </c>
      <c r="Q388">
        <f>VLOOKUP(A388,'[1]Aggregated census'!$A$4:$G$471,7,FALSE)</f>
        <v>840498</v>
      </c>
      <c r="R388">
        <f>VLOOKUP(A388,'[1]Aggregated census'!$A$4:$H$471,8,FALSE)</f>
        <v>788261</v>
      </c>
      <c r="S388">
        <v>911495</v>
      </c>
      <c r="T388">
        <f>VLOOKUP(A388,'[1]Aggregated census'!$A$4:$L$471,12,FALSE)</f>
        <v>6147255</v>
      </c>
      <c r="U388" s="2">
        <f t="shared" si="25"/>
        <v>0</v>
      </c>
      <c r="V388" s="2">
        <f t="shared" si="25"/>
        <v>0</v>
      </c>
      <c r="W388" s="2">
        <f t="shared" si="25"/>
        <v>0</v>
      </c>
      <c r="X388" s="2">
        <f t="shared" si="24"/>
        <v>0</v>
      </c>
      <c r="Y388" s="2">
        <f t="shared" si="24"/>
        <v>0</v>
      </c>
      <c r="Z388" s="3">
        <f t="shared" si="24"/>
        <v>4.4021520574706901E-5</v>
      </c>
      <c r="AA388" s="4">
        <f t="shared" si="24"/>
        <v>2.2581353130498655E-4</v>
      </c>
      <c r="AB388" s="4">
        <f t="shared" ref="AB388:AB451" si="27">K388/S388</f>
        <v>1.5655598769055232E-3</v>
      </c>
      <c r="AC388" s="3">
        <f t="shared" si="26"/>
        <v>2.3213613230620823E-4</v>
      </c>
    </row>
    <row r="389" spans="1:29" x14ac:dyDescent="0.2">
      <c r="A389" s="1" t="s">
        <v>401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48</v>
      </c>
      <c r="H389">
        <v>157</v>
      </c>
      <c r="I389">
        <v>1321</v>
      </c>
      <c r="J389">
        <v>0</v>
      </c>
      <c r="K389">
        <v>1526</v>
      </c>
      <c r="L389">
        <f>VLOOKUP(A389,'[1]Aggregated census'!$A$4:$B$471,2,FALSE)</f>
        <v>386574</v>
      </c>
      <c r="M389">
        <f>VLOOKUP(A389,'[1]Aggregated census'!$A$4:$C$471,3,FALSE)</f>
        <v>802032</v>
      </c>
      <c r="N389">
        <f>VLOOKUP(A389,'[1]Aggregated census'!$A$4:$D$471,4,FALSE)</f>
        <v>847619</v>
      </c>
      <c r="O389">
        <f>VLOOKUP(A389,'[1]Aggregated census'!$A$4:$E$471,5,FALSE)</f>
        <v>848157</v>
      </c>
      <c r="P389">
        <f>VLOOKUP(A389,'[1]Aggregated census'!$A$4:$F$471,6,FALSE)</f>
        <v>803346</v>
      </c>
      <c r="Q389">
        <f>VLOOKUP(A389,'[1]Aggregated census'!$A$4:$G$471,7,FALSE)</f>
        <v>849874</v>
      </c>
      <c r="R389">
        <f>VLOOKUP(A389,'[1]Aggregated census'!$A$4:$H$471,8,FALSE)</f>
        <v>809579</v>
      </c>
      <c r="S389">
        <v>945526</v>
      </c>
      <c r="T389">
        <f>VLOOKUP(A389,'[1]Aggregated census'!$A$4:$L$471,12,FALSE)</f>
        <v>6292707</v>
      </c>
      <c r="U389" s="2">
        <f t="shared" si="25"/>
        <v>0</v>
      </c>
      <c r="V389" s="2">
        <f t="shared" si="25"/>
        <v>0</v>
      </c>
      <c r="W389" s="2">
        <f t="shared" si="25"/>
        <v>0</v>
      </c>
      <c r="X389" s="2">
        <f t="shared" si="24"/>
        <v>0</v>
      </c>
      <c r="Y389" s="2">
        <f t="shared" si="24"/>
        <v>0</v>
      </c>
      <c r="Z389" s="3">
        <f t="shared" si="24"/>
        <v>5.6478960410602043E-5</v>
      </c>
      <c r="AA389" s="4">
        <f t="shared" si="24"/>
        <v>1.9392795514705792E-4</v>
      </c>
      <c r="AB389" s="4">
        <f t="shared" si="27"/>
        <v>1.6139164866962939E-3</v>
      </c>
      <c r="AC389" s="3">
        <f t="shared" si="26"/>
        <v>2.4250294825422508E-4</v>
      </c>
    </row>
    <row r="390" spans="1:29" x14ac:dyDescent="0.2">
      <c r="A390" s="1" t="s">
        <v>402</v>
      </c>
      <c r="B390">
        <v>0</v>
      </c>
      <c r="C390">
        <v>0</v>
      </c>
      <c r="D390">
        <v>0</v>
      </c>
      <c r="E390">
        <v>32</v>
      </c>
      <c r="F390">
        <v>86</v>
      </c>
      <c r="G390">
        <v>221</v>
      </c>
      <c r="H390">
        <v>317</v>
      </c>
      <c r="I390">
        <v>2512</v>
      </c>
      <c r="J390">
        <v>0</v>
      </c>
      <c r="K390">
        <v>3168</v>
      </c>
      <c r="L390">
        <f>VLOOKUP(A390,'[1]Aggregated census'!$A$4:$B$471,2,FALSE)</f>
        <v>1985632</v>
      </c>
      <c r="M390">
        <f>VLOOKUP(A390,'[1]Aggregated census'!$A$4:$C$471,3,FALSE)</f>
        <v>3566779</v>
      </c>
      <c r="N390">
        <f>VLOOKUP(A390,'[1]Aggregated census'!$A$4:$D$471,4,FALSE)</f>
        <v>3508391</v>
      </c>
      <c r="O390">
        <f>VLOOKUP(A390,'[1]Aggregated census'!$A$4:$E$471,5,FALSE)</f>
        <v>3482932</v>
      </c>
      <c r="P390">
        <f>VLOOKUP(A390,'[1]Aggregated census'!$A$4:$F$471,6,FALSE)</f>
        <v>3379840</v>
      </c>
      <c r="Q390">
        <f>VLOOKUP(A390,'[1]Aggregated census'!$A$4:$G$471,7,FALSE)</f>
        <v>3189723</v>
      </c>
      <c r="R390">
        <f>VLOOKUP(A390,'[1]Aggregated census'!$A$4:$H$471,8,FALSE)</f>
        <v>2232492</v>
      </c>
      <c r="S390">
        <v>2387473</v>
      </c>
      <c r="T390">
        <f>VLOOKUP(A390,'[1]Aggregated census'!$A$4:$L$471,12,FALSE)</f>
        <v>23721521</v>
      </c>
      <c r="U390" s="2">
        <f t="shared" si="25"/>
        <v>0</v>
      </c>
      <c r="V390" s="2">
        <f t="shared" si="25"/>
        <v>0</v>
      </c>
      <c r="W390" s="2">
        <f t="shared" si="25"/>
        <v>0</v>
      </c>
      <c r="X390" s="4">
        <f t="shared" si="24"/>
        <v>9.1876614300824716E-6</v>
      </c>
      <c r="Y390" s="3">
        <f t="shared" si="24"/>
        <v>2.5444991478886573E-5</v>
      </c>
      <c r="Z390" s="3">
        <f t="shared" si="24"/>
        <v>6.9285013150044691E-5</v>
      </c>
      <c r="AA390" s="4">
        <f t="shared" si="24"/>
        <v>1.4199378989935909E-4</v>
      </c>
      <c r="AB390" s="4">
        <f t="shared" si="27"/>
        <v>1.3269260008385436E-3</v>
      </c>
      <c r="AC390" s="3">
        <f t="shared" si="26"/>
        <v>1.3354961513639872E-4</v>
      </c>
    </row>
    <row r="391" spans="1:29" x14ac:dyDescent="0.2">
      <c r="A391" s="1" t="s">
        <v>403</v>
      </c>
      <c r="B391">
        <v>0</v>
      </c>
      <c r="C391">
        <v>0</v>
      </c>
      <c r="D391">
        <v>0</v>
      </c>
      <c r="E391">
        <v>0</v>
      </c>
      <c r="F391">
        <v>22</v>
      </c>
      <c r="G391">
        <v>131</v>
      </c>
      <c r="H391">
        <v>266</v>
      </c>
      <c r="I391">
        <v>2435</v>
      </c>
      <c r="J391">
        <v>0</v>
      </c>
      <c r="K391">
        <v>2854</v>
      </c>
      <c r="L391">
        <f>VLOOKUP(A391,'[1]Aggregated census'!$A$4:$B$471,2,FALSE)</f>
        <v>1885918</v>
      </c>
      <c r="M391">
        <f>VLOOKUP(A391,'[1]Aggregated census'!$A$4:$C$471,3,FALSE)</f>
        <v>3620589</v>
      </c>
      <c r="N391">
        <f>VLOOKUP(A391,'[1]Aggregated census'!$A$4:$D$471,4,FALSE)</f>
        <v>3590035</v>
      </c>
      <c r="O391">
        <f>VLOOKUP(A391,'[1]Aggregated census'!$A$4:$E$471,5,FALSE)</f>
        <v>3448162</v>
      </c>
      <c r="P391">
        <f>VLOOKUP(A391,'[1]Aggregated census'!$A$4:$F$471,6,FALSE)</f>
        <v>3393243</v>
      </c>
      <c r="Q391">
        <f>VLOOKUP(A391,'[1]Aggregated census'!$A$4:$G$471,7,FALSE)</f>
        <v>3282659</v>
      </c>
      <c r="R391">
        <f>VLOOKUP(A391,'[1]Aggregated census'!$A$4:$H$471,8,FALSE)</f>
        <v>2369157</v>
      </c>
      <c r="S391">
        <v>2426831</v>
      </c>
      <c r="T391">
        <f>VLOOKUP(A391,'[1]Aggregated census'!$A$4:$L$471,12,FALSE)</f>
        <v>24013692</v>
      </c>
      <c r="U391" s="2">
        <f t="shared" si="25"/>
        <v>0</v>
      </c>
      <c r="V391" s="2">
        <f t="shared" si="25"/>
        <v>0</v>
      </c>
      <c r="W391" s="2">
        <f t="shared" si="25"/>
        <v>0</v>
      </c>
      <c r="X391" s="2">
        <f t="shared" si="24"/>
        <v>0</v>
      </c>
      <c r="Y391" s="3">
        <f t="shared" si="24"/>
        <v>6.4834731847969623E-6</v>
      </c>
      <c r="Z391" s="3">
        <f t="shared" si="24"/>
        <v>3.9906673218266047E-5</v>
      </c>
      <c r="AA391" s="4">
        <f t="shared" si="24"/>
        <v>1.1227622314603887E-4</v>
      </c>
      <c r="AB391" s="4">
        <f t="shared" si="27"/>
        <v>1.1760192613329895E-3</v>
      </c>
      <c r="AC391" s="3">
        <f t="shared" si="26"/>
        <v>1.1884886339010261E-4</v>
      </c>
    </row>
    <row r="392" spans="1:29" x14ac:dyDescent="0.2">
      <c r="A392" s="1" t="s">
        <v>404</v>
      </c>
      <c r="B392">
        <v>0</v>
      </c>
      <c r="C392">
        <v>0</v>
      </c>
      <c r="D392">
        <v>0</v>
      </c>
      <c r="E392">
        <v>0</v>
      </c>
      <c r="F392">
        <v>14</v>
      </c>
      <c r="G392">
        <v>101</v>
      </c>
      <c r="H392">
        <v>280</v>
      </c>
      <c r="I392">
        <v>2473</v>
      </c>
      <c r="J392">
        <v>0</v>
      </c>
      <c r="K392">
        <v>2868</v>
      </c>
      <c r="L392">
        <f>VLOOKUP(A392,'[1]Aggregated census'!$A$4:$B$471,2,FALSE)</f>
        <v>1907170</v>
      </c>
      <c r="M392">
        <f>VLOOKUP(A392,'[1]Aggregated census'!$A$4:$C$471,3,FALSE)</f>
        <v>3695890</v>
      </c>
      <c r="N392">
        <f>VLOOKUP(A392,'[1]Aggregated census'!$A$4:$D$471,4,FALSE)</f>
        <v>3649100</v>
      </c>
      <c r="O392">
        <f>VLOOKUP(A392,'[1]Aggregated census'!$A$4:$E$471,5,FALSE)</f>
        <v>3525762</v>
      </c>
      <c r="P392">
        <f>VLOOKUP(A392,'[1]Aggregated census'!$A$4:$F$471,6,FALSE)</f>
        <v>3425442</v>
      </c>
      <c r="Q392">
        <f>VLOOKUP(A392,'[1]Aggregated census'!$A$4:$G$471,7,FALSE)</f>
        <v>3349805</v>
      </c>
      <c r="R392">
        <f>VLOOKUP(A392,'[1]Aggregated census'!$A$4:$H$471,8,FALSE)</f>
        <v>2485588</v>
      </c>
      <c r="S392">
        <v>2512153</v>
      </c>
      <c r="T392">
        <f>VLOOKUP(A392,'[1]Aggregated census'!$A$4:$L$471,12,FALSE)</f>
        <v>24555737</v>
      </c>
      <c r="U392" s="2">
        <f t="shared" si="25"/>
        <v>0</v>
      </c>
      <c r="V392" s="2">
        <f t="shared" si="25"/>
        <v>0</v>
      </c>
      <c r="W392" s="2">
        <f t="shared" si="25"/>
        <v>0</v>
      </c>
      <c r="X392" s="2">
        <f t="shared" si="24"/>
        <v>0</v>
      </c>
      <c r="Y392" s="3">
        <f t="shared" si="24"/>
        <v>4.0870638008175293E-6</v>
      </c>
      <c r="Z392" s="3">
        <f t="shared" si="24"/>
        <v>3.0151008790063898E-5</v>
      </c>
      <c r="AA392" s="4">
        <f t="shared" si="24"/>
        <v>1.1264940126843226E-4</v>
      </c>
      <c r="AB392" s="4">
        <f t="shared" si="27"/>
        <v>1.1416502099991521E-3</v>
      </c>
      <c r="AC392" s="3">
        <f t="shared" si="26"/>
        <v>1.1679551707203902E-4</v>
      </c>
    </row>
    <row r="393" spans="1:29" x14ac:dyDescent="0.2">
      <c r="A393" s="1" t="s">
        <v>405</v>
      </c>
      <c r="B393">
        <v>0</v>
      </c>
      <c r="C393">
        <v>0</v>
      </c>
      <c r="D393">
        <v>0</v>
      </c>
      <c r="E393">
        <v>0</v>
      </c>
      <c r="F393">
        <v>24</v>
      </c>
      <c r="G393">
        <v>106</v>
      </c>
      <c r="H393">
        <v>250</v>
      </c>
      <c r="I393">
        <v>2435</v>
      </c>
      <c r="J393">
        <v>0</v>
      </c>
      <c r="K393">
        <v>2815</v>
      </c>
      <c r="L393">
        <f>VLOOKUP(A393,'[1]Aggregated census'!$A$4:$B$471,2,FALSE)</f>
        <v>1893879</v>
      </c>
      <c r="M393">
        <f>VLOOKUP(A393,'[1]Aggregated census'!$A$4:$C$471,3,FALSE)</f>
        <v>3720657</v>
      </c>
      <c r="N393">
        <f>VLOOKUP(A393,'[1]Aggregated census'!$A$4:$D$471,4,FALSE)</f>
        <v>3655809</v>
      </c>
      <c r="O393">
        <f>VLOOKUP(A393,'[1]Aggregated census'!$A$4:$E$471,5,FALSE)</f>
        <v>3565858</v>
      </c>
      <c r="P393">
        <f>VLOOKUP(A393,'[1]Aggregated census'!$A$4:$F$471,6,FALSE)</f>
        <v>3419715</v>
      </c>
      <c r="Q393">
        <f>VLOOKUP(A393,'[1]Aggregated census'!$A$4:$G$471,7,FALSE)</f>
        <v>3350680</v>
      </c>
      <c r="R393">
        <f>VLOOKUP(A393,'[1]Aggregated census'!$A$4:$H$471,8,FALSE)</f>
        <v>2561047</v>
      </c>
      <c r="S393">
        <v>2574043</v>
      </c>
      <c r="T393">
        <f>VLOOKUP(A393,'[1]Aggregated census'!$A$4:$L$471,12,FALSE)</f>
        <v>24739172</v>
      </c>
      <c r="U393" s="2">
        <f t="shared" si="25"/>
        <v>0</v>
      </c>
      <c r="V393" s="2">
        <f t="shared" si="25"/>
        <v>0</v>
      </c>
      <c r="W393" s="2">
        <f t="shared" si="25"/>
        <v>0</v>
      </c>
      <c r="X393" s="2">
        <f t="shared" si="24"/>
        <v>0</v>
      </c>
      <c r="Y393" s="3">
        <f t="shared" si="24"/>
        <v>7.0181287037077649E-6</v>
      </c>
      <c r="Z393" s="3">
        <f t="shared" si="24"/>
        <v>3.1635369536929815E-5</v>
      </c>
      <c r="AA393" s="4">
        <f t="shared" si="24"/>
        <v>9.7616326447737977E-5</v>
      </c>
      <c r="AB393" s="4">
        <f t="shared" si="27"/>
        <v>1.0936103243030517E-3</v>
      </c>
      <c r="AC393" s="3">
        <f t="shared" si="26"/>
        <v>1.1378715504302246E-4</v>
      </c>
    </row>
    <row r="394" spans="1:29" x14ac:dyDescent="0.2">
      <c r="A394" s="1" t="s">
        <v>406</v>
      </c>
      <c r="B394">
        <v>0</v>
      </c>
      <c r="C394">
        <v>0</v>
      </c>
      <c r="D394">
        <v>0</v>
      </c>
      <c r="E394">
        <v>15</v>
      </c>
      <c r="F394">
        <v>42</v>
      </c>
      <c r="G394">
        <v>165</v>
      </c>
      <c r="H394">
        <v>365</v>
      </c>
      <c r="I394">
        <v>2608</v>
      </c>
      <c r="J394">
        <v>0</v>
      </c>
      <c r="K394">
        <v>3195</v>
      </c>
      <c r="L394">
        <f>VLOOKUP(A394,'[1]Aggregated census'!$A$4:$B$471,2,FALSE)</f>
        <v>1907521</v>
      </c>
      <c r="M394">
        <f>VLOOKUP(A394,'[1]Aggregated census'!$A$4:$C$471,3,FALSE)</f>
        <v>3802502</v>
      </c>
      <c r="N394">
        <f>VLOOKUP(A394,'[1]Aggregated census'!$A$4:$D$471,4,FALSE)</f>
        <v>3709283</v>
      </c>
      <c r="O394">
        <f>VLOOKUP(A394,'[1]Aggregated census'!$A$4:$E$471,5,FALSE)</f>
        <v>3636670</v>
      </c>
      <c r="P394">
        <f>VLOOKUP(A394,'[1]Aggregated census'!$A$4:$F$471,6,FALSE)</f>
        <v>3460335</v>
      </c>
      <c r="Q394">
        <f>VLOOKUP(A394,'[1]Aggregated census'!$A$4:$G$471,7,FALSE)</f>
        <v>3379026</v>
      </c>
      <c r="R394">
        <f>VLOOKUP(A394,'[1]Aggregated census'!$A$4:$H$471,8,FALSE)</f>
        <v>2654772</v>
      </c>
      <c r="S394">
        <v>2672103</v>
      </c>
      <c r="T394">
        <f>VLOOKUP(A394,'[1]Aggregated census'!$A$4:$L$471,12,FALSE)</f>
        <v>25225730</v>
      </c>
      <c r="U394" s="2">
        <f t="shared" si="25"/>
        <v>0</v>
      </c>
      <c r="V394" s="2">
        <f t="shared" si="25"/>
        <v>0</v>
      </c>
      <c r="W394" s="2">
        <f t="shared" si="25"/>
        <v>0</v>
      </c>
      <c r="X394" s="2">
        <f t="shared" si="24"/>
        <v>4.1246524980270415E-6</v>
      </c>
      <c r="Y394" s="3">
        <f t="shared" si="24"/>
        <v>1.2137553155980562E-5</v>
      </c>
      <c r="Z394" s="3">
        <f t="shared" si="24"/>
        <v>4.8830639361756909E-5</v>
      </c>
      <c r="AA394" s="4">
        <f t="shared" si="24"/>
        <v>1.374882664123322E-4</v>
      </c>
      <c r="AB394" s="4">
        <f t="shared" si="27"/>
        <v>1.1956874416891863E-3</v>
      </c>
      <c r="AC394" s="3">
        <f t="shared" si="26"/>
        <v>1.2665639408651405E-4</v>
      </c>
    </row>
    <row r="395" spans="1:29" x14ac:dyDescent="0.2">
      <c r="A395" s="1" t="s">
        <v>407</v>
      </c>
      <c r="B395">
        <v>0</v>
      </c>
      <c r="C395">
        <v>0</v>
      </c>
      <c r="D395">
        <v>0</v>
      </c>
      <c r="E395">
        <v>40</v>
      </c>
      <c r="F395">
        <v>66</v>
      </c>
      <c r="G395">
        <v>195</v>
      </c>
      <c r="H395">
        <v>458</v>
      </c>
      <c r="I395">
        <v>2552</v>
      </c>
      <c r="J395">
        <v>0</v>
      </c>
      <c r="K395">
        <v>3311</v>
      </c>
      <c r="L395">
        <f>VLOOKUP(A395,'[1]Aggregated census'!$A$4:$B$471,2,FALSE)</f>
        <v>1906784</v>
      </c>
      <c r="M395">
        <f>VLOOKUP(A395,'[1]Aggregated census'!$A$4:$C$471,3,FALSE)</f>
        <v>3844449</v>
      </c>
      <c r="N395">
        <f>VLOOKUP(A395,'[1]Aggregated census'!$A$4:$D$471,4,FALSE)</f>
        <v>3741452</v>
      </c>
      <c r="O395">
        <f>VLOOKUP(A395,'[1]Aggregated census'!$A$4:$E$471,5,FALSE)</f>
        <v>3710428</v>
      </c>
      <c r="P395">
        <f>VLOOKUP(A395,'[1]Aggregated census'!$A$4:$F$471,6,FALSE)</f>
        <v>3496848</v>
      </c>
      <c r="Q395">
        <f>VLOOKUP(A395,'[1]Aggregated census'!$A$4:$G$471,7,FALSE)</f>
        <v>3392780</v>
      </c>
      <c r="R395">
        <f>VLOOKUP(A395,'[1]Aggregated census'!$A$4:$H$471,8,FALSE)</f>
        <v>2743710</v>
      </c>
      <c r="S395">
        <v>2774874</v>
      </c>
      <c r="T395">
        <f>VLOOKUP(A395,'[1]Aggregated census'!$A$4:$L$471,12,FALSE)</f>
        <v>25604557</v>
      </c>
      <c r="U395" s="2">
        <f t="shared" si="25"/>
        <v>0</v>
      </c>
      <c r="V395" s="2">
        <f t="shared" si="25"/>
        <v>0</v>
      </c>
      <c r="W395" s="2">
        <f t="shared" si="25"/>
        <v>0</v>
      </c>
      <c r="X395" s="4">
        <f t="shared" si="24"/>
        <v>1.0780427487071573E-5</v>
      </c>
      <c r="Y395" s="3">
        <f t="shared" si="24"/>
        <v>1.8874140368697754E-5</v>
      </c>
      <c r="Z395" s="3">
        <f t="shared" si="24"/>
        <v>5.747499101032192E-5</v>
      </c>
      <c r="AA395" s="4">
        <f t="shared" si="24"/>
        <v>1.6692726272091437E-4</v>
      </c>
      <c r="AB395" s="4">
        <f t="shared" si="27"/>
        <v>1.1932073312157596E-3</v>
      </c>
      <c r="AC395" s="3">
        <f t="shared" si="26"/>
        <v>1.2931291879019816E-4</v>
      </c>
    </row>
    <row r="396" spans="1:29" x14ac:dyDescent="0.2">
      <c r="A396" s="1" t="s">
        <v>408</v>
      </c>
      <c r="B396">
        <v>0</v>
      </c>
      <c r="C396">
        <v>0</v>
      </c>
      <c r="D396">
        <v>0</v>
      </c>
      <c r="E396">
        <v>10</v>
      </c>
      <c r="F396">
        <v>10</v>
      </c>
      <c r="G396">
        <v>157</v>
      </c>
      <c r="H396">
        <v>318</v>
      </c>
      <c r="I396">
        <v>2575</v>
      </c>
      <c r="J396">
        <v>0</v>
      </c>
      <c r="K396">
        <v>3070</v>
      </c>
      <c r="L396">
        <f>VLOOKUP(A396,'[1]Aggregated census'!$A$4:$B$471,2,FALSE)</f>
        <v>1870732</v>
      </c>
      <c r="M396">
        <f>VLOOKUP(A396,'[1]Aggregated census'!$A$4:$C$471,3,FALSE)</f>
        <v>3792158</v>
      </c>
      <c r="N396">
        <f>VLOOKUP(A396,'[1]Aggregated census'!$A$4:$D$471,4,FALSE)</f>
        <v>3717247</v>
      </c>
      <c r="O396">
        <f>VLOOKUP(A396,'[1]Aggregated census'!$A$4:$E$471,5,FALSE)</f>
        <v>3688694</v>
      </c>
      <c r="P396">
        <f>VLOOKUP(A396,'[1]Aggregated census'!$A$4:$F$471,6,FALSE)</f>
        <v>3458282</v>
      </c>
      <c r="Q396">
        <f>VLOOKUP(A396,'[1]Aggregated census'!$A$4:$G$471,7,FALSE)</f>
        <v>3312295</v>
      </c>
      <c r="R396">
        <f>VLOOKUP(A396,'[1]Aggregated census'!$A$4:$H$471,8,FALSE)</f>
        <v>2754301</v>
      </c>
      <c r="S396">
        <v>2805867</v>
      </c>
      <c r="T396">
        <f>VLOOKUP(A396,'[1]Aggregated census'!$A$4:$L$471,12,FALSE)</f>
        <v>25408028</v>
      </c>
      <c r="U396" s="2">
        <f t="shared" si="25"/>
        <v>0</v>
      </c>
      <c r="V396" s="2">
        <f t="shared" si="25"/>
        <v>0</v>
      </c>
      <c r="W396" s="2">
        <f t="shared" si="25"/>
        <v>0</v>
      </c>
      <c r="X396" s="2">
        <f t="shared" si="24"/>
        <v>2.710986598508849E-6</v>
      </c>
      <c r="Y396" s="3">
        <f t="shared" si="24"/>
        <v>2.8916091862953918E-6</v>
      </c>
      <c r="Z396" s="3">
        <f t="shared" si="24"/>
        <v>4.7399159797059141E-5</v>
      </c>
      <c r="AA396" s="4">
        <f t="shared" si="24"/>
        <v>1.1545579077958436E-4</v>
      </c>
      <c r="AB396" s="4">
        <f t="shared" si="27"/>
        <v>1.0941359658173391E-3</v>
      </c>
      <c r="AC396" s="3">
        <f t="shared" si="26"/>
        <v>1.2082795248808763E-4</v>
      </c>
    </row>
    <row r="397" spans="1:29" x14ac:dyDescent="0.2">
      <c r="A397" s="1" t="s">
        <v>409</v>
      </c>
      <c r="B397">
        <v>0</v>
      </c>
      <c r="C397">
        <v>0</v>
      </c>
      <c r="D397">
        <v>0</v>
      </c>
      <c r="E397">
        <v>0</v>
      </c>
      <c r="F397">
        <v>24</v>
      </c>
      <c r="G397">
        <v>90</v>
      </c>
      <c r="H397">
        <v>320</v>
      </c>
      <c r="I397">
        <v>2260</v>
      </c>
      <c r="J397">
        <v>0</v>
      </c>
      <c r="K397">
        <v>2694</v>
      </c>
      <c r="L397">
        <f>VLOOKUP(A397,'[1]Aggregated census'!$A$4:$B$471,2,FALSE)</f>
        <v>1904658</v>
      </c>
      <c r="M397">
        <f>VLOOKUP(A397,'[1]Aggregated census'!$A$4:$C$471,3,FALSE)</f>
        <v>3868888</v>
      </c>
      <c r="N397">
        <f>VLOOKUP(A397,'[1]Aggregated census'!$A$4:$D$471,4,FALSE)</f>
        <v>3780117</v>
      </c>
      <c r="O397">
        <f>VLOOKUP(A397,'[1]Aggregated census'!$A$4:$E$471,5,FALSE)</f>
        <v>3795805</v>
      </c>
      <c r="P397">
        <f>VLOOKUP(A397,'[1]Aggregated census'!$A$4:$F$471,6,FALSE)</f>
        <v>3533256</v>
      </c>
      <c r="Q397">
        <f>VLOOKUP(A397,'[1]Aggregated census'!$A$4:$G$471,7,FALSE)</f>
        <v>3347990</v>
      </c>
      <c r="R397">
        <f>VLOOKUP(A397,'[1]Aggregated census'!$A$4:$H$471,8,FALSE)</f>
        <v>2842473</v>
      </c>
      <c r="S397">
        <v>2953013</v>
      </c>
      <c r="T397">
        <f>VLOOKUP(A397,'[1]Aggregated census'!$A$4:$L$471,12,FALSE)</f>
        <v>26027552</v>
      </c>
      <c r="U397" s="2">
        <f t="shared" si="25"/>
        <v>0</v>
      </c>
      <c r="V397" s="2">
        <f t="shared" si="25"/>
        <v>0</v>
      </c>
      <c r="W397" s="2">
        <f t="shared" si="25"/>
        <v>0</v>
      </c>
      <c r="X397" s="2">
        <f t="shared" si="24"/>
        <v>0</v>
      </c>
      <c r="Y397" s="3">
        <f t="shared" si="24"/>
        <v>6.7926014984478908E-6</v>
      </c>
      <c r="Z397" s="3">
        <f t="shared" si="24"/>
        <v>2.6881800722224378E-5</v>
      </c>
      <c r="AA397" s="4">
        <f t="shared" si="24"/>
        <v>1.1257802624686321E-4</v>
      </c>
      <c r="AB397" s="4">
        <f t="shared" si="27"/>
        <v>9.1228856764260775E-4</v>
      </c>
      <c r="AC397" s="3">
        <f t="shared" si="26"/>
        <v>1.0350570042084634E-4</v>
      </c>
    </row>
    <row r="398" spans="1:29" x14ac:dyDescent="0.2">
      <c r="A398" s="1" t="s">
        <v>410</v>
      </c>
      <c r="B398">
        <v>0</v>
      </c>
      <c r="C398">
        <v>0</v>
      </c>
      <c r="D398">
        <v>0</v>
      </c>
      <c r="E398">
        <v>0</v>
      </c>
      <c r="F398">
        <v>21</v>
      </c>
      <c r="G398">
        <v>147</v>
      </c>
      <c r="H398">
        <v>326</v>
      </c>
      <c r="I398">
        <v>2290</v>
      </c>
      <c r="J398">
        <v>0</v>
      </c>
      <c r="K398">
        <v>2784</v>
      </c>
      <c r="L398">
        <f>VLOOKUP(A398,'[1]Aggregated census'!$A$4:$B$471,2,FALSE)</f>
        <v>1910720</v>
      </c>
      <c r="M398">
        <f>VLOOKUP(A398,'[1]Aggregated census'!$A$4:$C$471,3,FALSE)</f>
        <v>3894548</v>
      </c>
      <c r="N398">
        <f>VLOOKUP(A398,'[1]Aggregated census'!$A$4:$D$471,4,FALSE)</f>
        <v>3803009</v>
      </c>
      <c r="O398">
        <f>VLOOKUP(A398,'[1]Aggregated census'!$A$4:$E$471,5,FALSE)</f>
        <v>3869712</v>
      </c>
      <c r="P398">
        <f>VLOOKUP(A398,'[1]Aggregated census'!$A$4:$F$471,6,FALSE)</f>
        <v>3583123</v>
      </c>
      <c r="Q398">
        <f>VLOOKUP(A398,'[1]Aggregated census'!$A$4:$G$471,7,FALSE)</f>
        <v>3378141</v>
      </c>
      <c r="R398">
        <f>VLOOKUP(A398,'[1]Aggregated census'!$A$4:$H$471,8,FALSE)</f>
        <v>2928449</v>
      </c>
      <c r="S398">
        <v>3086401</v>
      </c>
      <c r="T398">
        <f>VLOOKUP(A398,'[1]Aggregated census'!$A$4:$L$471,12,FALSE)</f>
        <v>26454103</v>
      </c>
      <c r="U398" s="2">
        <f t="shared" si="25"/>
        <v>0</v>
      </c>
      <c r="V398" s="2">
        <f t="shared" si="25"/>
        <v>0</v>
      </c>
      <c r="W398" s="2">
        <f t="shared" si="25"/>
        <v>0</v>
      </c>
      <c r="X398" s="2">
        <f t="shared" si="24"/>
        <v>0</v>
      </c>
      <c r="Y398" s="3">
        <f t="shared" si="24"/>
        <v>5.8608091321453377E-6</v>
      </c>
      <c r="Z398" s="3">
        <f t="shared" si="24"/>
        <v>4.351505754200313E-5</v>
      </c>
      <c r="AA398" s="4">
        <f t="shared" si="24"/>
        <v>1.1132172696195153E-4</v>
      </c>
      <c r="AB398" s="4">
        <f t="shared" si="27"/>
        <v>9.0202148068251661E-4</v>
      </c>
      <c r="AC398" s="3">
        <f t="shared" si="26"/>
        <v>1.0523887353126281E-4</v>
      </c>
    </row>
    <row r="399" spans="1:29" x14ac:dyDescent="0.2">
      <c r="A399" s="1" t="s">
        <v>411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120</v>
      </c>
      <c r="J399">
        <v>0</v>
      </c>
      <c r="K399">
        <v>120</v>
      </c>
      <c r="L399">
        <f>VLOOKUP(A399,'[1]Aggregated census'!$A$4:$B$471,2,FALSE)</f>
        <v>258158</v>
      </c>
      <c r="M399">
        <f>VLOOKUP(A399,'[1]Aggregated census'!$A$4:$C$471,3,FALSE)</f>
        <v>438616</v>
      </c>
      <c r="N399">
        <f>VLOOKUP(A399,'[1]Aggregated census'!$A$4:$D$471,4,FALSE)</f>
        <v>463180</v>
      </c>
      <c r="O399">
        <f>VLOOKUP(A399,'[1]Aggregated census'!$A$4:$E$471,5,FALSE)</f>
        <v>413122</v>
      </c>
      <c r="P399">
        <f>VLOOKUP(A399,'[1]Aggregated census'!$A$4:$F$471,6,FALSE)</f>
        <v>318041</v>
      </c>
      <c r="Q399">
        <f>VLOOKUP(A399,'[1]Aggregated census'!$A$4:$G$471,7,FALSE)</f>
        <v>299993</v>
      </c>
      <c r="R399">
        <f>VLOOKUP(A399,'[1]Aggregated census'!$A$4:$H$471,8,FALSE)</f>
        <v>211220</v>
      </c>
      <c r="S399">
        <v>231879</v>
      </c>
      <c r="T399">
        <f>VLOOKUP(A399,'[1]Aggregated census'!$A$4:$L$471,12,FALSE)</f>
        <v>2632280</v>
      </c>
      <c r="U399" s="2">
        <f t="shared" si="25"/>
        <v>0</v>
      </c>
      <c r="V399" s="2">
        <f t="shared" si="25"/>
        <v>0</v>
      </c>
      <c r="W399" s="2">
        <f t="shared" si="25"/>
        <v>0</v>
      </c>
      <c r="X399" s="2">
        <f t="shared" si="24"/>
        <v>0</v>
      </c>
      <c r="Y399" s="2">
        <f t="shared" si="24"/>
        <v>0</v>
      </c>
      <c r="Z399" s="2">
        <f t="shared" si="24"/>
        <v>0</v>
      </c>
      <c r="AA399" s="2">
        <f t="shared" si="24"/>
        <v>0</v>
      </c>
      <c r="AB399" s="4">
        <f t="shared" si="27"/>
        <v>5.1751128821497414E-4</v>
      </c>
      <c r="AC399" s="3">
        <f t="shared" si="26"/>
        <v>4.5587855395322685E-5</v>
      </c>
    </row>
    <row r="400" spans="1:29" x14ac:dyDescent="0.2">
      <c r="A400" s="1" t="s">
        <v>412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173</v>
      </c>
      <c r="J400">
        <v>0</v>
      </c>
      <c r="K400">
        <v>173</v>
      </c>
      <c r="L400">
        <f>VLOOKUP(A400,'[1]Aggregated census'!$A$4:$B$471,2,FALSE)</f>
        <v>255182</v>
      </c>
      <c r="M400">
        <f>VLOOKUP(A400,'[1]Aggregated census'!$A$4:$C$471,3,FALSE)</f>
        <v>450921</v>
      </c>
      <c r="N400">
        <f>VLOOKUP(A400,'[1]Aggregated census'!$A$4:$D$471,4,FALSE)</f>
        <v>447747</v>
      </c>
      <c r="O400">
        <f>VLOOKUP(A400,'[1]Aggregated census'!$A$4:$E$471,5,FALSE)</f>
        <v>424961</v>
      </c>
      <c r="P400">
        <f>VLOOKUP(A400,'[1]Aggregated census'!$A$4:$F$471,6,FALSE)</f>
        <v>319125</v>
      </c>
      <c r="Q400">
        <f>VLOOKUP(A400,'[1]Aggregated census'!$A$4:$G$471,7,FALSE)</f>
        <v>300519</v>
      </c>
      <c r="R400">
        <f>VLOOKUP(A400,'[1]Aggregated census'!$A$4:$H$471,8,FALSE)</f>
        <v>222587</v>
      </c>
      <c r="S400">
        <v>235125</v>
      </c>
      <c r="T400">
        <f>VLOOKUP(A400,'[1]Aggregated census'!$A$4:$L$471,12,FALSE)</f>
        <v>2655575</v>
      </c>
      <c r="U400" s="2">
        <f t="shared" si="25"/>
        <v>0</v>
      </c>
      <c r="V400" s="2">
        <f t="shared" si="25"/>
        <v>0</v>
      </c>
      <c r="W400" s="2">
        <f t="shared" si="25"/>
        <v>0</v>
      </c>
      <c r="X400" s="2">
        <f t="shared" si="24"/>
        <v>0</v>
      </c>
      <c r="Y400" s="2">
        <f t="shared" si="24"/>
        <v>0</v>
      </c>
      <c r="Z400" s="2">
        <f t="shared" si="24"/>
        <v>0</v>
      </c>
      <c r="AA400" s="2">
        <f t="shared" si="24"/>
        <v>0</v>
      </c>
      <c r="AB400" s="4">
        <f t="shared" si="27"/>
        <v>7.3577884104199893E-4</v>
      </c>
      <c r="AC400" s="3">
        <f t="shared" si="26"/>
        <v>6.514596650442936E-5</v>
      </c>
    </row>
    <row r="401" spans="1:29" x14ac:dyDescent="0.2">
      <c r="A401" s="1" t="s">
        <v>413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176</v>
      </c>
      <c r="J401">
        <v>0</v>
      </c>
      <c r="K401">
        <v>176</v>
      </c>
      <c r="L401">
        <f>VLOOKUP(A401,'[1]Aggregated census'!$A$4:$B$471,2,FALSE)</f>
        <v>249336</v>
      </c>
      <c r="M401">
        <f>VLOOKUP(A401,'[1]Aggregated census'!$A$4:$C$471,3,FALSE)</f>
        <v>446800</v>
      </c>
      <c r="N401">
        <f>VLOOKUP(A401,'[1]Aggregated census'!$A$4:$D$471,4,FALSE)</f>
        <v>438912</v>
      </c>
      <c r="O401">
        <f>VLOOKUP(A401,'[1]Aggregated census'!$A$4:$E$471,5,FALSE)</f>
        <v>422654</v>
      </c>
      <c r="P401">
        <f>VLOOKUP(A401,'[1]Aggregated census'!$A$4:$F$471,6,FALSE)</f>
        <v>317176</v>
      </c>
      <c r="Q401">
        <f>VLOOKUP(A401,'[1]Aggregated census'!$A$4:$G$471,7,FALSE)</f>
        <v>295316</v>
      </c>
      <c r="R401">
        <f>VLOOKUP(A401,'[1]Aggregated census'!$A$4:$H$471,8,FALSE)</f>
        <v>226047</v>
      </c>
      <c r="S401">
        <v>239457</v>
      </c>
      <c r="T401">
        <f>VLOOKUP(A401,'[1]Aggregated census'!$A$4:$L$471,12,FALSE)</f>
        <v>2633633</v>
      </c>
      <c r="U401" s="2">
        <f t="shared" si="25"/>
        <v>0</v>
      </c>
      <c r="V401" s="2">
        <f t="shared" si="25"/>
        <v>0</v>
      </c>
      <c r="W401" s="2">
        <f t="shared" si="25"/>
        <v>0</v>
      </c>
      <c r="X401" s="2">
        <f t="shared" si="24"/>
        <v>0</v>
      </c>
      <c r="Y401" s="2">
        <f t="shared" si="24"/>
        <v>0</v>
      </c>
      <c r="Z401" s="2">
        <f t="shared" si="24"/>
        <v>0</v>
      </c>
      <c r="AA401" s="2">
        <f t="shared" si="24"/>
        <v>0</v>
      </c>
      <c r="AB401" s="4">
        <f t="shared" si="27"/>
        <v>7.3499626237696122E-4</v>
      </c>
      <c r="AC401" s="3">
        <f t="shared" si="26"/>
        <v>6.682783819917202E-5</v>
      </c>
    </row>
    <row r="402" spans="1:29" x14ac:dyDescent="0.2">
      <c r="A402" s="1" t="s">
        <v>414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157</v>
      </c>
      <c r="J402">
        <v>0</v>
      </c>
      <c r="K402">
        <v>157</v>
      </c>
      <c r="L402">
        <f>VLOOKUP(A402,'[1]Aggregated census'!$A$4:$B$471,2,FALSE)</f>
        <v>258675</v>
      </c>
      <c r="M402">
        <f>VLOOKUP(A402,'[1]Aggregated census'!$A$4:$C$471,3,FALSE)</f>
        <v>472915</v>
      </c>
      <c r="N402">
        <f>VLOOKUP(A402,'[1]Aggregated census'!$A$4:$D$471,4,FALSE)</f>
        <v>448317</v>
      </c>
      <c r="O402">
        <f>VLOOKUP(A402,'[1]Aggregated census'!$A$4:$E$471,5,FALSE)</f>
        <v>439180</v>
      </c>
      <c r="P402">
        <f>VLOOKUP(A402,'[1]Aggregated census'!$A$4:$F$471,6,FALSE)</f>
        <v>333394</v>
      </c>
      <c r="Q402">
        <f>VLOOKUP(A402,'[1]Aggregated census'!$A$4:$G$471,7,FALSE)</f>
        <v>303323</v>
      </c>
      <c r="R402">
        <f>VLOOKUP(A402,'[1]Aggregated census'!$A$4:$H$471,8,FALSE)</f>
        <v>238804</v>
      </c>
      <c r="S402">
        <v>249144</v>
      </c>
      <c r="T402">
        <f>VLOOKUP(A402,'[1]Aggregated census'!$A$4:$L$471,12,FALSE)</f>
        <v>2745765</v>
      </c>
      <c r="U402" s="2">
        <f t="shared" si="25"/>
        <v>0</v>
      </c>
      <c r="V402" s="2">
        <f t="shared" si="25"/>
        <v>0</v>
      </c>
      <c r="W402" s="2">
        <f t="shared" si="25"/>
        <v>0</v>
      </c>
      <c r="X402" s="2">
        <f t="shared" si="24"/>
        <v>0</v>
      </c>
      <c r="Y402" s="2">
        <f t="shared" si="24"/>
        <v>0</v>
      </c>
      <c r="Z402" s="2">
        <f t="shared" si="24"/>
        <v>0</v>
      </c>
      <c r="AA402" s="2">
        <f t="shared" si="24"/>
        <v>0</v>
      </c>
      <c r="AB402" s="4">
        <f t="shared" si="27"/>
        <v>6.3015765982724851E-4</v>
      </c>
      <c r="AC402" s="3">
        <f t="shared" si="26"/>
        <v>5.7178964696541766E-5</v>
      </c>
    </row>
    <row r="403" spans="1:29" x14ac:dyDescent="0.2">
      <c r="A403" s="1" t="s">
        <v>415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230</v>
      </c>
      <c r="J403">
        <v>0</v>
      </c>
      <c r="K403">
        <v>230</v>
      </c>
      <c r="L403">
        <f>VLOOKUP(A403,'[1]Aggregated census'!$A$4:$B$471,2,FALSE)</f>
        <v>247754</v>
      </c>
      <c r="M403">
        <f>VLOOKUP(A403,'[1]Aggregated census'!$A$4:$C$471,3,FALSE)</f>
        <v>468396</v>
      </c>
      <c r="N403">
        <f>VLOOKUP(A403,'[1]Aggregated census'!$A$4:$D$471,4,FALSE)</f>
        <v>432322</v>
      </c>
      <c r="O403">
        <f>VLOOKUP(A403,'[1]Aggregated census'!$A$4:$E$471,5,FALSE)</f>
        <v>429557</v>
      </c>
      <c r="P403">
        <f>VLOOKUP(A403,'[1]Aggregated census'!$A$4:$F$471,6,FALSE)</f>
        <v>342476</v>
      </c>
      <c r="Q403">
        <f>VLOOKUP(A403,'[1]Aggregated census'!$A$4:$G$471,7,FALSE)</f>
        <v>305148</v>
      </c>
      <c r="R403">
        <f>VLOOKUP(A403,'[1]Aggregated census'!$A$4:$H$471,8,FALSE)</f>
        <v>253469</v>
      </c>
      <c r="S403">
        <v>269354</v>
      </c>
      <c r="T403">
        <f>VLOOKUP(A403,'[1]Aggregated census'!$A$4:$L$471,12,FALSE)</f>
        <v>2748236</v>
      </c>
      <c r="U403" s="2">
        <f t="shared" si="25"/>
        <v>0</v>
      </c>
      <c r="V403" s="2">
        <f t="shared" si="25"/>
        <v>0</v>
      </c>
      <c r="W403" s="2">
        <f t="shared" si="25"/>
        <v>0</v>
      </c>
      <c r="X403" s="2">
        <f t="shared" si="24"/>
        <v>0</v>
      </c>
      <c r="Y403" s="2">
        <f t="shared" si="24"/>
        <v>0</v>
      </c>
      <c r="Z403" s="2">
        <f t="shared" si="24"/>
        <v>0</v>
      </c>
      <c r="AA403" s="2">
        <f t="shared" si="24"/>
        <v>0</v>
      </c>
      <c r="AB403" s="4">
        <f t="shared" si="27"/>
        <v>8.5389487440320176E-4</v>
      </c>
      <c r="AC403" s="3">
        <f t="shared" si="26"/>
        <v>8.3690046997419431E-5</v>
      </c>
    </row>
    <row r="404" spans="1:29" x14ac:dyDescent="0.2">
      <c r="A404" s="1" t="s">
        <v>416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186</v>
      </c>
      <c r="J404">
        <v>0</v>
      </c>
      <c r="K404">
        <v>186</v>
      </c>
      <c r="L404">
        <f>VLOOKUP(A404,'[1]Aggregated census'!$A$4:$B$471,2,FALSE)</f>
        <v>248634</v>
      </c>
      <c r="M404">
        <f>VLOOKUP(A404,'[1]Aggregated census'!$A$4:$C$471,3,FALSE)</f>
        <v>479588</v>
      </c>
      <c r="N404">
        <f>VLOOKUP(A404,'[1]Aggregated census'!$A$4:$D$471,4,FALSE)</f>
        <v>443332</v>
      </c>
      <c r="O404">
        <f>VLOOKUP(A404,'[1]Aggregated census'!$A$4:$E$471,5,FALSE)</f>
        <v>430851</v>
      </c>
      <c r="P404">
        <f>VLOOKUP(A404,'[1]Aggregated census'!$A$4:$F$471,6,FALSE)</f>
        <v>350306</v>
      </c>
      <c r="Q404">
        <f>VLOOKUP(A404,'[1]Aggregated census'!$A$4:$G$471,7,FALSE)</f>
        <v>298668</v>
      </c>
      <c r="R404">
        <f>VLOOKUP(A404,'[1]Aggregated census'!$A$4:$H$471,8,FALSE)</f>
        <v>254069</v>
      </c>
      <c r="S404">
        <v>266022</v>
      </c>
      <c r="T404">
        <f>VLOOKUP(A404,'[1]Aggregated census'!$A$4:$L$471,12,FALSE)</f>
        <v>2773626</v>
      </c>
      <c r="U404" s="2">
        <f t="shared" si="25"/>
        <v>0</v>
      </c>
      <c r="V404" s="2">
        <f t="shared" si="25"/>
        <v>0</v>
      </c>
      <c r="W404" s="2">
        <f t="shared" si="25"/>
        <v>0</v>
      </c>
      <c r="X404" s="2">
        <f t="shared" si="24"/>
        <v>0</v>
      </c>
      <c r="Y404" s="2">
        <f t="shared" si="24"/>
        <v>0</v>
      </c>
      <c r="Z404" s="2">
        <f t="shared" si="24"/>
        <v>0</v>
      </c>
      <c r="AA404" s="2">
        <f t="shared" si="24"/>
        <v>0</v>
      </c>
      <c r="AB404" s="4">
        <f t="shared" si="27"/>
        <v>6.9919029253219663E-4</v>
      </c>
      <c r="AC404" s="3">
        <f t="shared" si="26"/>
        <v>6.7060230903517632E-5</v>
      </c>
    </row>
    <row r="405" spans="1:29" x14ac:dyDescent="0.2">
      <c r="A405" s="1" t="s">
        <v>417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170</v>
      </c>
      <c r="J405">
        <v>0</v>
      </c>
      <c r="K405">
        <v>170</v>
      </c>
      <c r="L405">
        <f>VLOOKUP(A405,'[1]Aggregated census'!$A$4:$B$471,2,FALSE)</f>
        <v>248984</v>
      </c>
      <c r="M405">
        <f>VLOOKUP(A405,'[1]Aggregated census'!$A$4:$C$471,3,FALSE)</f>
        <v>487395</v>
      </c>
      <c r="N405">
        <f>VLOOKUP(A405,'[1]Aggregated census'!$A$4:$D$471,4,FALSE)</f>
        <v>456589</v>
      </c>
      <c r="O405">
        <f>VLOOKUP(A405,'[1]Aggregated census'!$A$4:$E$471,5,FALSE)</f>
        <v>433057</v>
      </c>
      <c r="P405">
        <f>VLOOKUP(A405,'[1]Aggregated census'!$A$4:$F$471,6,FALSE)</f>
        <v>363998</v>
      </c>
      <c r="Q405">
        <f>VLOOKUP(A405,'[1]Aggregated census'!$A$4:$G$471,7,FALSE)</f>
        <v>300074</v>
      </c>
      <c r="R405">
        <f>VLOOKUP(A405,'[1]Aggregated census'!$A$4:$H$471,8,FALSE)</f>
        <v>264348</v>
      </c>
      <c r="S405">
        <v>278026</v>
      </c>
      <c r="T405">
        <f>VLOOKUP(A405,'[1]Aggregated census'!$A$4:$L$471,12,FALSE)</f>
        <v>2831391</v>
      </c>
      <c r="U405" s="2">
        <f t="shared" si="25"/>
        <v>0</v>
      </c>
      <c r="V405" s="2">
        <f t="shared" si="25"/>
        <v>0</v>
      </c>
      <c r="W405" s="2">
        <f t="shared" si="25"/>
        <v>0</v>
      </c>
      <c r="X405" s="2">
        <f t="shared" si="24"/>
        <v>0</v>
      </c>
      <c r="Y405" s="2">
        <f t="shared" si="24"/>
        <v>0</v>
      </c>
      <c r="Z405" s="2">
        <f t="shared" si="24"/>
        <v>0</v>
      </c>
      <c r="AA405" s="2">
        <f t="shared" si="24"/>
        <v>0</v>
      </c>
      <c r="AB405" s="4">
        <f t="shared" si="27"/>
        <v>6.1145360505851975E-4</v>
      </c>
      <c r="AC405" s="3">
        <f t="shared" si="26"/>
        <v>6.0041159981083506E-5</v>
      </c>
    </row>
    <row r="406" spans="1:29" x14ac:dyDescent="0.2">
      <c r="A406" s="1" t="s">
        <v>418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183</v>
      </c>
      <c r="J406">
        <v>0</v>
      </c>
      <c r="K406">
        <v>183</v>
      </c>
      <c r="L406">
        <f>VLOOKUP(A406,'[1]Aggregated census'!$A$4:$B$471,2,FALSE)</f>
        <v>247109</v>
      </c>
      <c r="M406">
        <f>VLOOKUP(A406,'[1]Aggregated census'!$A$4:$C$471,3,FALSE)</f>
        <v>494177</v>
      </c>
      <c r="N406">
        <f>VLOOKUP(A406,'[1]Aggregated census'!$A$4:$D$471,4,FALSE)</f>
        <v>464205</v>
      </c>
      <c r="O406">
        <f>VLOOKUP(A406,'[1]Aggregated census'!$A$4:$E$471,5,FALSE)</f>
        <v>432217</v>
      </c>
      <c r="P406">
        <f>VLOOKUP(A406,'[1]Aggregated census'!$A$4:$F$471,6,FALSE)</f>
        <v>376246</v>
      </c>
      <c r="Q406">
        <f>VLOOKUP(A406,'[1]Aggregated census'!$A$4:$G$471,7,FALSE)</f>
        <v>300821</v>
      </c>
      <c r="R406">
        <f>VLOOKUP(A406,'[1]Aggregated census'!$A$4:$H$471,8,FALSE)</f>
        <v>271330</v>
      </c>
      <c r="S406">
        <v>290353</v>
      </c>
      <c r="T406">
        <f>VLOOKUP(A406,'[1]Aggregated census'!$A$4:$L$471,12,FALSE)</f>
        <v>2875876</v>
      </c>
      <c r="U406" s="2">
        <f t="shared" si="25"/>
        <v>0</v>
      </c>
      <c r="V406" s="2">
        <f t="shared" si="25"/>
        <v>0</v>
      </c>
      <c r="W406" s="2">
        <f t="shared" si="25"/>
        <v>0</v>
      </c>
      <c r="X406" s="2">
        <f t="shared" si="24"/>
        <v>0</v>
      </c>
      <c r="Y406" s="2">
        <f t="shared" si="24"/>
        <v>0</v>
      </c>
      <c r="Z406" s="2">
        <f t="shared" si="24"/>
        <v>0</v>
      </c>
      <c r="AA406" s="2">
        <f t="shared" si="24"/>
        <v>0</v>
      </c>
      <c r="AB406" s="4">
        <f t="shared" si="27"/>
        <v>6.3026729532672304E-4</v>
      </c>
      <c r="AC406" s="3">
        <f t="shared" si="26"/>
        <v>6.3632785280032939E-5</v>
      </c>
    </row>
    <row r="407" spans="1:29" x14ac:dyDescent="0.2">
      <c r="A407" s="1" t="s">
        <v>419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109</v>
      </c>
      <c r="J407">
        <v>0</v>
      </c>
      <c r="K407">
        <v>109</v>
      </c>
      <c r="L407">
        <f>VLOOKUP(A407,'[1]Aggregated census'!$A$4:$B$471,2,FALSE)</f>
        <v>242911</v>
      </c>
      <c r="M407">
        <f>VLOOKUP(A407,'[1]Aggregated census'!$A$4:$C$471,3,FALSE)</f>
        <v>488497</v>
      </c>
      <c r="N407">
        <f>VLOOKUP(A407,'[1]Aggregated census'!$A$4:$D$471,4,FALSE)</f>
        <v>465778</v>
      </c>
      <c r="O407">
        <f>VLOOKUP(A407,'[1]Aggregated census'!$A$4:$E$471,5,FALSE)</f>
        <v>430138</v>
      </c>
      <c r="P407">
        <f>VLOOKUP(A407,'[1]Aggregated census'!$A$4:$F$471,6,FALSE)</f>
        <v>382088</v>
      </c>
      <c r="Q407">
        <f>VLOOKUP(A407,'[1]Aggregated census'!$A$4:$G$471,7,FALSE)</f>
        <v>298078</v>
      </c>
      <c r="R407">
        <f>VLOOKUP(A407,'[1]Aggregated census'!$A$4:$H$471,8,FALSE)</f>
        <v>274231</v>
      </c>
      <c r="S407">
        <v>302014</v>
      </c>
      <c r="T407">
        <f>VLOOKUP(A407,'[1]Aggregated census'!$A$4:$L$471,12,FALSE)</f>
        <v>2883735</v>
      </c>
      <c r="U407" s="2">
        <f t="shared" si="25"/>
        <v>0</v>
      </c>
      <c r="V407" s="2">
        <f t="shared" si="25"/>
        <v>0</v>
      </c>
      <c r="W407" s="2">
        <f t="shared" si="25"/>
        <v>0</v>
      </c>
      <c r="X407" s="2">
        <f t="shared" si="24"/>
        <v>0</v>
      </c>
      <c r="Y407" s="2">
        <f t="shared" si="24"/>
        <v>0</v>
      </c>
      <c r="Z407" s="2">
        <f t="shared" si="24"/>
        <v>0</v>
      </c>
      <c r="AA407" s="2">
        <f t="shared" si="24"/>
        <v>0</v>
      </c>
      <c r="AB407" s="4">
        <f t="shared" si="27"/>
        <v>3.609104213711947E-4</v>
      </c>
      <c r="AC407" s="3">
        <f t="shared" si="26"/>
        <v>3.7798202678124033E-5</v>
      </c>
    </row>
    <row r="408" spans="1:29" x14ac:dyDescent="0.2">
      <c r="A408" s="1" t="s">
        <v>420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f>VLOOKUP(A408,'[1]Aggregated census'!$A$4:$B$471,2,FALSE)</f>
        <v>32512</v>
      </c>
      <c r="M408">
        <f>VLOOKUP(A408,'[1]Aggregated census'!$A$4:$C$471,3,FALSE)</f>
        <v>72258</v>
      </c>
      <c r="N408">
        <f>VLOOKUP(A408,'[1]Aggregated census'!$A$4:$D$471,4,FALSE)</f>
        <v>94735</v>
      </c>
      <c r="O408">
        <f>VLOOKUP(A408,'[1]Aggregated census'!$A$4:$E$471,5,FALSE)</f>
        <v>67506</v>
      </c>
      <c r="P408">
        <f>VLOOKUP(A408,'[1]Aggregated census'!$A$4:$F$471,6,FALSE)</f>
        <v>85457</v>
      </c>
      <c r="Q408">
        <f>VLOOKUP(A408,'[1]Aggregated census'!$A$4:$G$471,7,FALSE)</f>
        <v>102430</v>
      </c>
      <c r="R408">
        <f>VLOOKUP(A408,'[1]Aggregated census'!$A$4:$H$471,8,FALSE)</f>
        <v>80432</v>
      </c>
      <c r="S408">
        <v>85496</v>
      </c>
      <c r="T408">
        <f>VLOOKUP(A408,'[1]Aggregated census'!$A$4:$L$471,12,FALSE)</f>
        <v>620414</v>
      </c>
      <c r="U408" s="2">
        <f t="shared" si="25"/>
        <v>0</v>
      </c>
      <c r="V408" s="2">
        <f t="shared" si="25"/>
        <v>0</v>
      </c>
      <c r="W408" s="2">
        <f t="shared" si="25"/>
        <v>0</v>
      </c>
      <c r="X408" s="2">
        <f t="shared" si="24"/>
        <v>0</v>
      </c>
      <c r="Y408" s="2">
        <f t="shared" si="24"/>
        <v>0</v>
      </c>
      <c r="Z408" s="2">
        <f t="shared" si="24"/>
        <v>0</v>
      </c>
      <c r="AA408" s="2">
        <f t="shared" si="24"/>
        <v>0</v>
      </c>
      <c r="AB408" s="4">
        <f t="shared" si="27"/>
        <v>0</v>
      </c>
      <c r="AC408" s="2">
        <f t="shared" si="26"/>
        <v>0</v>
      </c>
    </row>
    <row r="409" spans="1:29" x14ac:dyDescent="0.2">
      <c r="A409" s="1" t="s">
        <v>421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f>VLOOKUP(A409,'[1]Aggregated census'!$A$4:$B$471,2,FALSE)</f>
        <v>29365</v>
      </c>
      <c r="M409">
        <f>VLOOKUP(A409,'[1]Aggregated census'!$A$4:$C$471,3,FALSE)</f>
        <v>67665</v>
      </c>
      <c r="N409">
        <f>VLOOKUP(A409,'[1]Aggregated census'!$A$4:$D$471,4,FALSE)</f>
        <v>84956</v>
      </c>
      <c r="O409">
        <f>VLOOKUP(A409,'[1]Aggregated census'!$A$4:$E$471,5,FALSE)</f>
        <v>62463</v>
      </c>
      <c r="P409">
        <f>VLOOKUP(A409,'[1]Aggregated census'!$A$4:$F$471,6,FALSE)</f>
        <v>76907</v>
      </c>
      <c r="Q409">
        <f>VLOOKUP(A409,'[1]Aggregated census'!$A$4:$G$471,7,FALSE)</f>
        <v>94817</v>
      </c>
      <c r="R409">
        <f>VLOOKUP(A409,'[1]Aggregated census'!$A$4:$H$471,8,FALSE)</f>
        <v>77050</v>
      </c>
      <c r="S409">
        <v>80004</v>
      </c>
      <c r="T409">
        <f>VLOOKUP(A409,'[1]Aggregated census'!$A$4:$L$471,12,FALSE)</f>
        <v>572962</v>
      </c>
      <c r="U409" s="2">
        <f t="shared" si="25"/>
        <v>0</v>
      </c>
      <c r="V409" s="2">
        <f t="shared" si="25"/>
        <v>0</v>
      </c>
      <c r="W409" s="2">
        <f t="shared" si="25"/>
        <v>0</v>
      </c>
      <c r="X409" s="2">
        <f t="shared" si="24"/>
        <v>0</v>
      </c>
      <c r="Y409" s="2">
        <f t="shared" si="24"/>
        <v>0</v>
      </c>
      <c r="Z409" s="2">
        <f t="shared" si="24"/>
        <v>0</v>
      </c>
      <c r="AA409" s="2">
        <f t="shared" si="24"/>
        <v>0</v>
      </c>
      <c r="AB409" s="4">
        <f t="shared" si="27"/>
        <v>0</v>
      </c>
      <c r="AC409" s="2">
        <f t="shared" si="26"/>
        <v>0</v>
      </c>
    </row>
    <row r="410" spans="1:29" x14ac:dyDescent="0.2">
      <c r="A410" s="1" t="s">
        <v>422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f>VLOOKUP(A410,'[1]Aggregated census'!$A$4:$B$471,2,FALSE)</f>
        <v>32148</v>
      </c>
      <c r="M410">
        <f>VLOOKUP(A410,'[1]Aggregated census'!$A$4:$C$471,3,FALSE)</f>
        <v>72750</v>
      </c>
      <c r="N410">
        <f>VLOOKUP(A410,'[1]Aggregated census'!$A$4:$D$471,4,FALSE)</f>
        <v>90986</v>
      </c>
      <c r="O410">
        <f>VLOOKUP(A410,'[1]Aggregated census'!$A$4:$E$471,5,FALSE)</f>
        <v>70047</v>
      </c>
      <c r="P410">
        <f>VLOOKUP(A410,'[1]Aggregated census'!$A$4:$F$471,6,FALSE)</f>
        <v>81298</v>
      </c>
      <c r="Q410">
        <f>VLOOKUP(A410,'[1]Aggregated census'!$A$4:$G$471,7,FALSE)</f>
        <v>101890</v>
      </c>
      <c r="R410">
        <f>VLOOKUP(A410,'[1]Aggregated census'!$A$4:$H$471,8,FALSE)</f>
        <v>86708</v>
      </c>
      <c r="S410">
        <v>88919</v>
      </c>
      <c r="T410">
        <f>VLOOKUP(A410,'[1]Aggregated census'!$A$4:$L$471,12,FALSE)</f>
        <v>624920</v>
      </c>
      <c r="U410" s="2">
        <f t="shared" si="25"/>
        <v>0</v>
      </c>
      <c r="V410" s="2">
        <f t="shared" si="25"/>
        <v>0</v>
      </c>
      <c r="W410" s="2">
        <f t="shared" si="25"/>
        <v>0</v>
      </c>
      <c r="X410" s="2">
        <f t="shared" si="24"/>
        <v>0</v>
      </c>
      <c r="Y410" s="2">
        <f t="shared" si="24"/>
        <v>0</v>
      </c>
      <c r="Z410" s="2">
        <f t="shared" si="24"/>
        <v>0</v>
      </c>
      <c r="AA410" s="2">
        <f t="shared" si="24"/>
        <v>0</v>
      </c>
      <c r="AB410" s="4">
        <f t="shared" si="27"/>
        <v>0</v>
      </c>
      <c r="AC410" s="2">
        <f t="shared" si="26"/>
        <v>0</v>
      </c>
    </row>
    <row r="411" spans="1:29" x14ac:dyDescent="0.2">
      <c r="A411" s="1" t="s">
        <v>423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f>VLOOKUP(A411,'[1]Aggregated census'!$A$4:$B$471,2,FALSE)</f>
        <v>28549</v>
      </c>
      <c r="M411">
        <f>VLOOKUP(A411,'[1]Aggregated census'!$A$4:$C$471,3,FALSE)</f>
        <v>64689</v>
      </c>
      <c r="N411">
        <f>VLOOKUP(A411,'[1]Aggregated census'!$A$4:$D$471,4,FALSE)</f>
        <v>82297</v>
      </c>
      <c r="O411">
        <f>VLOOKUP(A411,'[1]Aggregated census'!$A$4:$E$471,5,FALSE)</f>
        <v>62123</v>
      </c>
      <c r="P411">
        <f>VLOOKUP(A411,'[1]Aggregated census'!$A$4:$F$471,6,FALSE)</f>
        <v>69424</v>
      </c>
      <c r="Q411">
        <f>VLOOKUP(A411,'[1]Aggregated census'!$A$4:$G$471,7,FALSE)</f>
        <v>88867</v>
      </c>
      <c r="R411">
        <f>VLOOKUP(A411,'[1]Aggregated census'!$A$4:$H$471,8,FALSE)</f>
        <v>79127</v>
      </c>
      <c r="S411">
        <v>81705</v>
      </c>
      <c r="T411">
        <f>VLOOKUP(A411,'[1]Aggregated census'!$A$4:$L$471,12,FALSE)</f>
        <v>556411</v>
      </c>
      <c r="U411" s="2">
        <f t="shared" si="25"/>
        <v>0</v>
      </c>
      <c r="V411" s="2">
        <f t="shared" si="25"/>
        <v>0</v>
      </c>
      <c r="W411" s="2">
        <f t="shared" si="25"/>
        <v>0</v>
      </c>
      <c r="X411" s="2">
        <f t="shared" si="24"/>
        <v>0</v>
      </c>
      <c r="Y411" s="2">
        <f t="shared" si="24"/>
        <v>0</v>
      </c>
      <c r="Z411" s="2">
        <f t="shared" si="24"/>
        <v>0</v>
      </c>
      <c r="AA411" s="2">
        <f t="shared" si="24"/>
        <v>0</v>
      </c>
      <c r="AB411" s="4">
        <f t="shared" si="27"/>
        <v>0</v>
      </c>
      <c r="AC411" s="2">
        <f t="shared" si="26"/>
        <v>0</v>
      </c>
    </row>
    <row r="412" spans="1:29" x14ac:dyDescent="0.2">
      <c r="A412" s="1" t="s">
        <v>424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f>VLOOKUP(A412,'[1]Aggregated census'!$A$4:$B$471,2,FALSE)</f>
        <v>26895</v>
      </c>
      <c r="M412">
        <f>VLOOKUP(A412,'[1]Aggregated census'!$A$4:$C$471,3,FALSE)</f>
        <v>60797</v>
      </c>
      <c r="N412">
        <f>VLOOKUP(A412,'[1]Aggregated census'!$A$4:$D$471,4,FALSE)</f>
        <v>78154</v>
      </c>
      <c r="O412">
        <f>VLOOKUP(A412,'[1]Aggregated census'!$A$4:$E$471,5,FALSE)</f>
        <v>60406</v>
      </c>
      <c r="P412">
        <f>VLOOKUP(A412,'[1]Aggregated census'!$A$4:$F$471,6,FALSE)</f>
        <v>65657</v>
      </c>
      <c r="Q412">
        <f>VLOOKUP(A412,'[1]Aggregated census'!$A$4:$G$471,7,FALSE)</f>
        <v>84143</v>
      </c>
      <c r="R412">
        <f>VLOOKUP(A412,'[1]Aggregated census'!$A$4:$H$471,8,FALSE)</f>
        <v>77388</v>
      </c>
      <c r="S412">
        <v>79393</v>
      </c>
      <c r="T412">
        <f>VLOOKUP(A412,'[1]Aggregated census'!$A$4:$L$471,12,FALSE)</f>
        <v>532677</v>
      </c>
      <c r="U412" s="2">
        <f t="shared" si="25"/>
        <v>0</v>
      </c>
      <c r="V412" s="2">
        <f t="shared" si="25"/>
        <v>0</v>
      </c>
      <c r="W412" s="2">
        <f t="shared" si="25"/>
        <v>0</v>
      </c>
      <c r="X412" s="2">
        <f t="shared" si="24"/>
        <v>0</v>
      </c>
      <c r="Y412" s="2">
        <f t="shared" si="24"/>
        <v>0</v>
      </c>
      <c r="Z412" s="2">
        <f t="shared" si="24"/>
        <v>0</v>
      </c>
      <c r="AA412" s="2">
        <f t="shared" si="24"/>
        <v>0</v>
      </c>
      <c r="AB412" s="4">
        <f t="shared" si="27"/>
        <v>0</v>
      </c>
      <c r="AC412" s="2">
        <f t="shared" si="26"/>
        <v>0</v>
      </c>
    </row>
    <row r="413" spans="1:29" x14ac:dyDescent="0.2">
      <c r="A413" s="1" t="s">
        <v>425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f>VLOOKUP(A413,'[1]Aggregated census'!$A$4:$B$471,2,FALSE)</f>
        <v>25145</v>
      </c>
      <c r="M413">
        <f>VLOOKUP(A413,'[1]Aggregated census'!$A$4:$C$471,3,FALSE)</f>
        <v>57394</v>
      </c>
      <c r="N413">
        <f>VLOOKUP(A413,'[1]Aggregated census'!$A$4:$D$471,4,FALSE)</f>
        <v>71470</v>
      </c>
      <c r="O413">
        <f>VLOOKUP(A413,'[1]Aggregated census'!$A$4:$E$471,5,FALSE)</f>
        <v>58528</v>
      </c>
      <c r="P413">
        <f>VLOOKUP(A413,'[1]Aggregated census'!$A$4:$F$471,6,FALSE)</f>
        <v>60721</v>
      </c>
      <c r="Q413">
        <f>VLOOKUP(A413,'[1]Aggregated census'!$A$4:$G$471,7,FALSE)</f>
        <v>77233</v>
      </c>
      <c r="R413">
        <f>VLOOKUP(A413,'[1]Aggregated census'!$A$4:$H$471,8,FALSE)</f>
        <v>74698</v>
      </c>
      <c r="S413">
        <v>76853</v>
      </c>
      <c r="T413">
        <f>VLOOKUP(A413,'[1]Aggregated census'!$A$4:$L$471,12,FALSE)</f>
        <v>501553</v>
      </c>
      <c r="U413" s="2">
        <f t="shared" si="25"/>
        <v>0</v>
      </c>
      <c r="V413" s="2">
        <f t="shared" si="25"/>
        <v>0</v>
      </c>
      <c r="W413" s="2">
        <f t="shared" si="25"/>
        <v>0</v>
      </c>
      <c r="X413" s="2">
        <f t="shared" si="24"/>
        <v>0</v>
      </c>
      <c r="Y413" s="2">
        <f t="shared" si="24"/>
        <v>0</v>
      </c>
      <c r="Z413" s="2">
        <f t="shared" si="24"/>
        <v>0</v>
      </c>
      <c r="AA413" s="2">
        <f t="shared" si="24"/>
        <v>0</v>
      </c>
      <c r="AB413" s="4">
        <f t="shared" si="27"/>
        <v>0</v>
      </c>
      <c r="AC413" s="2">
        <f t="shared" si="26"/>
        <v>0</v>
      </c>
    </row>
    <row r="414" spans="1:29" x14ac:dyDescent="0.2">
      <c r="A414" s="1" t="s">
        <v>426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20</v>
      </c>
      <c r="J414">
        <v>0</v>
      </c>
      <c r="K414">
        <v>20</v>
      </c>
      <c r="L414">
        <f>VLOOKUP(A414,'[1]Aggregated census'!$A$4:$B$471,2,FALSE)</f>
        <v>30544</v>
      </c>
      <c r="M414">
        <f>VLOOKUP(A414,'[1]Aggregated census'!$A$4:$C$471,3,FALSE)</f>
        <v>69661</v>
      </c>
      <c r="N414">
        <f>VLOOKUP(A414,'[1]Aggregated census'!$A$4:$D$471,4,FALSE)</f>
        <v>89524</v>
      </c>
      <c r="O414">
        <f>VLOOKUP(A414,'[1]Aggregated census'!$A$4:$E$471,5,FALSE)</f>
        <v>70509</v>
      </c>
      <c r="P414">
        <f>VLOOKUP(A414,'[1]Aggregated census'!$A$4:$F$471,6,FALSE)</f>
        <v>72548</v>
      </c>
      <c r="Q414">
        <f>VLOOKUP(A414,'[1]Aggregated census'!$A$4:$G$471,7,FALSE)</f>
        <v>93309</v>
      </c>
      <c r="R414">
        <f>VLOOKUP(A414,'[1]Aggregated census'!$A$4:$H$471,8,FALSE)</f>
        <v>93622</v>
      </c>
      <c r="S414">
        <v>100367</v>
      </c>
      <c r="T414">
        <f>VLOOKUP(A414,'[1]Aggregated census'!$A$4:$L$471,12,FALSE)</f>
        <v>620040</v>
      </c>
      <c r="U414" s="2">
        <f t="shared" si="25"/>
        <v>0</v>
      </c>
      <c r="V414" s="2">
        <f t="shared" si="25"/>
        <v>0</v>
      </c>
      <c r="W414" s="2">
        <f t="shared" si="25"/>
        <v>0</v>
      </c>
      <c r="X414" s="2">
        <f t="shared" si="24"/>
        <v>0</v>
      </c>
      <c r="Y414" s="2">
        <f t="shared" si="24"/>
        <v>0</v>
      </c>
      <c r="Z414" s="2">
        <f t="shared" si="24"/>
        <v>0</v>
      </c>
      <c r="AA414" s="2">
        <f t="shared" si="24"/>
        <v>0</v>
      </c>
      <c r="AB414" s="4">
        <f t="shared" si="27"/>
        <v>1.9926868392997697E-4</v>
      </c>
      <c r="AC414" s="3">
        <f t="shared" si="26"/>
        <v>3.2255983484936457E-5</v>
      </c>
    </row>
    <row r="415" spans="1:29" x14ac:dyDescent="0.2">
      <c r="A415" s="1" t="s">
        <v>427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f>VLOOKUP(A415,'[1]Aggregated census'!$A$4:$B$471,2,FALSE)</f>
        <v>24209</v>
      </c>
      <c r="M415">
        <f>VLOOKUP(A415,'[1]Aggregated census'!$A$4:$C$471,3,FALSE)</f>
        <v>53794</v>
      </c>
      <c r="N415">
        <f>VLOOKUP(A415,'[1]Aggregated census'!$A$4:$D$471,4,FALSE)</f>
        <v>74645</v>
      </c>
      <c r="O415">
        <f>VLOOKUP(A415,'[1]Aggregated census'!$A$4:$E$471,5,FALSE)</f>
        <v>58724</v>
      </c>
      <c r="P415">
        <f>VLOOKUP(A415,'[1]Aggregated census'!$A$4:$F$471,6,FALSE)</f>
        <v>56756</v>
      </c>
      <c r="Q415">
        <f>VLOOKUP(A415,'[1]Aggregated census'!$A$4:$G$471,7,FALSE)</f>
        <v>72755</v>
      </c>
      <c r="R415">
        <f>VLOOKUP(A415,'[1]Aggregated census'!$A$4:$H$471,8,FALSE)</f>
        <v>75627</v>
      </c>
      <c r="S415">
        <v>85009</v>
      </c>
      <c r="T415">
        <f>VLOOKUP(A415,'[1]Aggregated census'!$A$4:$L$471,12,FALSE)</f>
        <v>501504</v>
      </c>
      <c r="U415" s="2">
        <f t="shared" si="25"/>
        <v>0</v>
      </c>
      <c r="V415" s="2">
        <f t="shared" si="25"/>
        <v>0</v>
      </c>
      <c r="W415" s="2">
        <f t="shared" si="25"/>
        <v>0</v>
      </c>
      <c r="X415" s="2">
        <f t="shared" si="24"/>
        <v>0</v>
      </c>
      <c r="Y415" s="2">
        <f t="shared" si="24"/>
        <v>0</v>
      </c>
      <c r="Z415" s="2">
        <f t="shared" si="24"/>
        <v>0</v>
      </c>
      <c r="AA415" s="2">
        <f t="shared" si="24"/>
        <v>0</v>
      </c>
      <c r="AB415" s="4">
        <f t="shared" si="27"/>
        <v>0</v>
      </c>
      <c r="AC415" s="2">
        <f t="shared" si="26"/>
        <v>0</v>
      </c>
    </row>
    <row r="416" spans="1:29" x14ac:dyDescent="0.2">
      <c r="A416" s="1" t="s">
        <v>428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f>VLOOKUP(A416,'[1]Aggregated census'!$A$4:$B$471,2,FALSE)</f>
        <v>28365</v>
      </c>
      <c r="M416">
        <f>VLOOKUP(A416,'[1]Aggregated census'!$A$4:$C$471,3,FALSE)</f>
        <v>63950</v>
      </c>
      <c r="N416">
        <f>VLOOKUP(A416,'[1]Aggregated census'!$A$4:$D$471,4,FALSE)</f>
        <v>84590</v>
      </c>
      <c r="O416">
        <f>VLOOKUP(A416,'[1]Aggregated census'!$A$4:$E$471,5,FALSE)</f>
        <v>67970</v>
      </c>
      <c r="P416">
        <f>VLOOKUP(A416,'[1]Aggregated census'!$A$4:$F$471,6,FALSE)</f>
        <v>67004</v>
      </c>
      <c r="Q416">
        <f>VLOOKUP(A416,'[1]Aggregated census'!$A$4:$G$471,7,FALSE)</f>
        <v>83777</v>
      </c>
      <c r="R416">
        <f>VLOOKUP(A416,'[1]Aggregated census'!$A$4:$H$471,8,FALSE)</f>
        <v>90409</v>
      </c>
      <c r="S416">
        <v>102353</v>
      </c>
      <c r="T416">
        <f>VLOOKUP(A416,'[1]Aggregated census'!$A$4:$L$471,12,FALSE)</f>
        <v>588418</v>
      </c>
      <c r="U416" s="2">
        <f t="shared" si="25"/>
        <v>0</v>
      </c>
      <c r="V416" s="2">
        <f t="shared" si="25"/>
        <v>0</v>
      </c>
      <c r="W416" s="2">
        <f t="shared" si="25"/>
        <v>0</v>
      </c>
      <c r="X416" s="2">
        <f t="shared" si="24"/>
        <v>0</v>
      </c>
      <c r="Y416" s="2">
        <f t="shared" si="24"/>
        <v>0</v>
      </c>
      <c r="Z416" s="2">
        <f t="shared" si="24"/>
        <v>0</v>
      </c>
      <c r="AA416" s="2">
        <f t="shared" si="24"/>
        <v>0</v>
      </c>
      <c r="AB416" s="4">
        <f t="shared" si="27"/>
        <v>0</v>
      </c>
      <c r="AC416" s="2">
        <f t="shared" si="26"/>
        <v>0</v>
      </c>
    </row>
    <row r="417" spans="1:29" x14ac:dyDescent="0.2">
      <c r="A417" s="1" t="s">
        <v>429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10</v>
      </c>
      <c r="H417">
        <v>34</v>
      </c>
      <c r="I417">
        <v>1011</v>
      </c>
      <c r="J417">
        <v>0</v>
      </c>
      <c r="K417">
        <v>1055</v>
      </c>
      <c r="L417">
        <f>VLOOKUP(A417,'[1]Aggregated census'!$A$4:$B$471,2,FALSE)</f>
        <v>519928</v>
      </c>
      <c r="M417">
        <f>VLOOKUP(A417,'[1]Aggregated census'!$A$4:$C$471,3,FALSE)</f>
        <v>991352</v>
      </c>
      <c r="N417">
        <f>VLOOKUP(A417,'[1]Aggregated census'!$A$4:$D$471,4,FALSE)</f>
        <v>1107534</v>
      </c>
      <c r="O417">
        <f>VLOOKUP(A417,'[1]Aggregated census'!$A$4:$E$471,5,FALSE)</f>
        <v>1039713</v>
      </c>
      <c r="P417">
        <f>VLOOKUP(A417,'[1]Aggregated census'!$A$4:$F$471,6,FALSE)</f>
        <v>1140954</v>
      </c>
      <c r="Q417">
        <f>VLOOKUP(A417,'[1]Aggregated census'!$A$4:$G$471,7,FALSE)</f>
        <v>1134159</v>
      </c>
      <c r="R417">
        <f>VLOOKUP(A417,'[1]Aggregated census'!$A$4:$H$471,8,FALSE)</f>
        <v>847124</v>
      </c>
      <c r="S417">
        <v>898481</v>
      </c>
      <c r="T417">
        <f>VLOOKUP(A417,'[1]Aggregated census'!$A$4:$L$471,12,FALSE)</f>
        <v>7678761</v>
      </c>
      <c r="U417" s="2">
        <f t="shared" si="25"/>
        <v>0</v>
      </c>
      <c r="V417" s="2">
        <f t="shared" si="25"/>
        <v>0</v>
      </c>
      <c r="W417" s="2">
        <f t="shared" si="25"/>
        <v>0</v>
      </c>
      <c r="X417" s="2">
        <f t="shared" si="24"/>
        <v>0</v>
      </c>
      <c r="Y417" s="2">
        <f t="shared" si="24"/>
        <v>0</v>
      </c>
      <c r="Z417" s="3">
        <f t="shared" si="24"/>
        <v>8.8171058907966165E-6</v>
      </c>
      <c r="AA417" s="4">
        <f t="shared" si="24"/>
        <v>4.013580066200462E-5</v>
      </c>
      <c r="AB417" s="4">
        <f t="shared" si="27"/>
        <v>1.1742040176698227E-3</v>
      </c>
      <c r="AC417" s="3">
        <f t="shared" si="26"/>
        <v>1.3739195685345593E-4</v>
      </c>
    </row>
    <row r="418" spans="1:29" x14ac:dyDescent="0.2">
      <c r="A418" s="1" t="s">
        <v>430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1023</v>
      </c>
      <c r="J418">
        <v>0</v>
      </c>
      <c r="K418">
        <v>1023</v>
      </c>
      <c r="L418">
        <f>VLOOKUP(A418,'[1]Aggregated census'!$A$4:$B$471,2,FALSE)</f>
        <v>487732</v>
      </c>
      <c r="M418">
        <f>VLOOKUP(A418,'[1]Aggregated census'!$A$4:$C$471,3,FALSE)</f>
        <v>972717</v>
      </c>
      <c r="N418">
        <f>VLOOKUP(A418,'[1]Aggregated census'!$A$4:$D$471,4,FALSE)</f>
        <v>1054609</v>
      </c>
      <c r="O418">
        <f>VLOOKUP(A418,'[1]Aggregated census'!$A$4:$E$471,5,FALSE)</f>
        <v>1014119</v>
      </c>
      <c r="P418">
        <f>VLOOKUP(A418,'[1]Aggregated census'!$A$4:$F$471,6,FALSE)</f>
        <v>1101463</v>
      </c>
      <c r="Q418">
        <f>VLOOKUP(A418,'[1]Aggregated census'!$A$4:$G$471,7,FALSE)</f>
        <v>1137844</v>
      </c>
      <c r="R418">
        <f>VLOOKUP(A418,'[1]Aggregated census'!$A$4:$H$471,8,FALSE)</f>
        <v>861355</v>
      </c>
      <c r="S418">
        <v>880552</v>
      </c>
      <c r="T418">
        <f>VLOOKUP(A418,'[1]Aggregated census'!$A$4:$L$471,12,FALSE)</f>
        <v>7511258</v>
      </c>
      <c r="U418" s="2">
        <f t="shared" si="25"/>
        <v>0</v>
      </c>
      <c r="V418" s="2">
        <f t="shared" si="25"/>
        <v>0</v>
      </c>
      <c r="W418" s="2">
        <f t="shared" si="25"/>
        <v>0</v>
      </c>
      <c r="X418" s="2">
        <f t="shared" si="25"/>
        <v>0</v>
      </c>
      <c r="Y418" s="2">
        <f t="shared" si="25"/>
        <v>0</v>
      </c>
      <c r="Z418" s="2">
        <f t="shared" si="25"/>
        <v>0</v>
      </c>
      <c r="AA418" s="2">
        <f t="shared" si="25"/>
        <v>0</v>
      </c>
      <c r="AB418" s="4">
        <f t="shared" si="27"/>
        <v>1.1617712525779284E-3</v>
      </c>
      <c r="AC418" s="3">
        <f t="shared" si="26"/>
        <v>1.3619556138266052E-4</v>
      </c>
    </row>
    <row r="419" spans="1:29" x14ac:dyDescent="0.2">
      <c r="A419" s="1" t="s">
        <v>431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24</v>
      </c>
      <c r="H419">
        <v>57</v>
      </c>
      <c r="I419">
        <v>1204</v>
      </c>
      <c r="J419">
        <v>0</v>
      </c>
      <c r="K419">
        <v>1285</v>
      </c>
      <c r="L419">
        <f>VLOOKUP(A419,'[1]Aggregated census'!$A$4:$B$471,2,FALSE)</f>
        <v>499847</v>
      </c>
      <c r="M419">
        <f>VLOOKUP(A419,'[1]Aggregated census'!$A$4:$C$471,3,FALSE)</f>
        <v>998215</v>
      </c>
      <c r="N419">
        <f>VLOOKUP(A419,'[1]Aggregated census'!$A$4:$D$471,4,FALSE)</f>
        <v>1097904</v>
      </c>
      <c r="O419">
        <f>VLOOKUP(A419,'[1]Aggregated census'!$A$4:$E$471,5,FALSE)</f>
        <v>1053275</v>
      </c>
      <c r="P419">
        <f>VLOOKUP(A419,'[1]Aggregated census'!$A$4:$F$471,6,FALSE)</f>
        <v>1105300</v>
      </c>
      <c r="Q419">
        <f>VLOOKUP(A419,'[1]Aggregated census'!$A$4:$G$471,7,FALSE)</f>
        <v>1169712</v>
      </c>
      <c r="R419">
        <f>VLOOKUP(A419,'[1]Aggregated census'!$A$4:$H$471,8,FALSE)</f>
        <v>905932</v>
      </c>
      <c r="S419">
        <v>925429</v>
      </c>
      <c r="T419">
        <f>VLOOKUP(A419,'[1]Aggregated census'!$A$4:$L$471,12,FALSE)</f>
        <v>7752593</v>
      </c>
      <c r="U419" s="2">
        <f t="shared" ref="U419:AA455" si="28">B419/L419</f>
        <v>0</v>
      </c>
      <c r="V419" s="2">
        <f t="shared" si="28"/>
        <v>0</v>
      </c>
      <c r="W419" s="2">
        <f t="shared" si="28"/>
        <v>0</v>
      </c>
      <c r="X419" s="2">
        <f t="shared" si="28"/>
        <v>0</v>
      </c>
      <c r="Y419" s="2">
        <f t="shared" si="28"/>
        <v>0</v>
      </c>
      <c r="Z419" s="3">
        <f t="shared" si="28"/>
        <v>2.0517871065698223E-5</v>
      </c>
      <c r="AA419" s="4">
        <f t="shared" si="28"/>
        <v>6.2918629654322845E-5</v>
      </c>
      <c r="AB419" s="4">
        <f t="shared" si="27"/>
        <v>1.388545204440319E-3</v>
      </c>
      <c r="AC419" s="3">
        <f t="shared" si="26"/>
        <v>1.657509945382145E-4</v>
      </c>
    </row>
    <row r="420" spans="1:29" x14ac:dyDescent="0.2">
      <c r="A420" s="1" t="s">
        <v>432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20</v>
      </c>
      <c r="I420">
        <v>1096</v>
      </c>
      <c r="J420">
        <v>0</v>
      </c>
      <c r="K420">
        <v>1116</v>
      </c>
      <c r="L420">
        <f>VLOOKUP(A420,'[1]Aggregated census'!$A$4:$B$471,2,FALSE)</f>
        <v>472616</v>
      </c>
      <c r="M420">
        <f>VLOOKUP(A420,'[1]Aggregated census'!$A$4:$C$471,3,FALSE)</f>
        <v>955032</v>
      </c>
      <c r="N420">
        <f>VLOOKUP(A420,'[1]Aggregated census'!$A$4:$D$471,4,FALSE)</f>
        <v>1041628</v>
      </c>
      <c r="O420">
        <f>VLOOKUP(A420,'[1]Aggregated census'!$A$4:$E$471,5,FALSE)</f>
        <v>1019542</v>
      </c>
      <c r="P420">
        <f>VLOOKUP(A420,'[1]Aggregated census'!$A$4:$F$471,6,FALSE)</f>
        <v>1041621</v>
      </c>
      <c r="Q420">
        <f>VLOOKUP(A420,'[1]Aggregated census'!$A$4:$G$471,7,FALSE)</f>
        <v>1119146</v>
      </c>
      <c r="R420">
        <f>VLOOKUP(A420,'[1]Aggregated census'!$A$4:$H$471,8,FALSE)</f>
        <v>884506</v>
      </c>
      <c r="S420">
        <v>900551</v>
      </c>
      <c r="T420">
        <f>VLOOKUP(A420,'[1]Aggregated census'!$A$4:$L$471,12,FALSE)</f>
        <v>7435969</v>
      </c>
      <c r="U420" s="2">
        <f t="shared" si="28"/>
        <v>0</v>
      </c>
      <c r="V420" s="2">
        <f t="shared" si="28"/>
        <v>0</v>
      </c>
      <c r="W420" s="2">
        <f t="shared" si="28"/>
        <v>0</v>
      </c>
      <c r="X420" s="2">
        <f t="shared" si="28"/>
        <v>0</v>
      </c>
      <c r="Y420" s="2">
        <f t="shared" si="28"/>
        <v>0</v>
      </c>
      <c r="Z420" s="2">
        <f t="shared" si="28"/>
        <v>0</v>
      </c>
      <c r="AA420" s="4">
        <f t="shared" si="28"/>
        <v>2.2611491612267185E-5</v>
      </c>
      <c r="AB420" s="4">
        <f t="shared" si="27"/>
        <v>1.239241308931976E-3</v>
      </c>
      <c r="AC420" s="3">
        <f t="shared" si="26"/>
        <v>1.5008131421742076E-4</v>
      </c>
    </row>
    <row r="421" spans="1:29" x14ac:dyDescent="0.2">
      <c r="A421" s="1" t="s">
        <v>433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10</v>
      </c>
      <c r="H421">
        <v>36</v>
      </c>
      <c r="I421">
        <v>1226</v>
      </c>
      <c r="J421">
        <v>0</v>
      </c>
      <c r="K421">
        <v>1272</v>
      </c>
      <c r="L421">
        <f>VLOOKUP(A421,'[1]Aggregated census'!$A$4:$B$471,2,FALSE)</f>
        <v>487388</v>
      </c>
      <c r="M421">
        <f>VLOOKUP(A421,'[1]Aggregated census'!$A$4:$C$471,3,FALSE)</f>
        <v>986038</v>
      </c>
      <c r="N421">
        <f>VLOOKUP(A421,'[1]Aggregated census'!$A$4:$D$471,4,FALSE)</f>
        <v>1039516</v>
      </c>
      <c r="O421">
        <f>VLOOKUP(A421,'[1]Aggregated census'!$A$4:$E$471,5,FALSE)</f>
        <v>1056570</v>
      </c>
      <c r="P421">
        <f>VLOOKUP(A421,'[1]Aggregated census'!$A$4:$F$471,6,FALSE)</f>
        <v>1049995</v>
      </c>
      <c r="Q421">
        <f>VLOOKUP(A421,'[1]Aggregated census'!$A$4:$G$471,7,FALSE)</f>
        <v>1139059</v>
      </c>
      <c r="R421">
        <f>VLOOKUP(A421,'[1]Aggregated census'!$A$4:$H$471,8,FALSE)</f>
        <v>924289</v>
      </c>
      <c r="S421">
        <v>954049</v>
      </c>
      <c r="T421">
        <f>VLOOKUP(A421,'[1]Aggregated census'!$A$4:$L$471,12,FALSE)</f>
        <v>7635943</v>
      </c>
      <c r="U421" s="2">
        <f t="shared" si="28"/>
        <v>0</v>
      </c>
      <c r="V421" s="2">
        <f t="shared" si="28"/>
        <v>0</v>
      </c>
      <c r="W421" s="2">
        <f t="shared" si="28"/>
        <v>0</v>
      </c>
      <c r="X421" s="2">
        <f t="shared" si="28"/>
        <v>0</v>
      </c>
      <c r="Y421" s="2">
        <f t="shared" si="28"/>
        <v>0</v>
      </c>
      <c r="Z421" s="3">
        <f t="shared" si="28"/>
        <v>8.7791764956863522E-6</v>
      </c>
      <c r="AA421" s="4">
        <f t="shared" si="28"/>
        <v>3.8948856905145467E-5</v>
      </c>
      <c r="AB421" s="4">
        <f t="shared" si="27"/>
        <v>1.3332648532727355E-3</v>
      </c>
      <c r="AC421" s="3">
        <f t="shared" si="26"/>
        <v>1.6658060438638685E-4</v>
      </c>
    </row>
    <row r="422" spans="1:29" x14ac:dyDescent="0.2">
      <c r="A422" s="1" t="s">
        <v>434</v>
      </c>
      <c r="B422">
        <v>0</v>
      </c>
      <c r="C422">
        <v>0</v>
      </c>
      <c r="D422">
        <v>0</v>
      </c>
      <c r="E422">
        <v>0</v>
      </c>
      <c r="F422">
        <v>11</v>
      </c>
      <c r="G422">
        <v>29</v>
      </c>
      <c r="H422">
        <v>104</v>
      </c>
      <c r="I422">
        <v>1229</v>
      </c>
      <c r="J422">
        <v>0</v>
      </c>
      <c r="K422">
        <v>1373</v>
      </c>
      <c r="L422">
        <f>VLOOKUP(A422,'[1]Aggregated census'!$A$4:$B$471,2,FALSE)</f>
        <v>477169</v>
      </c>
      <c r="M422">
        <f>VLOOKUP(A422,'[1]Aggregated census'!$A$4:$C$471,3,FALSE)</f>
        <v>969044</v>
      </c>
      <c r="N422">
        <f>VLOOKUP(A422,'[1]Aggregated census'!$A$4:$D$471,4,FALSE)</f>
        <v>1060867</v>
      </c>
      <c r="O422">
        <f>VLOOKUP(A422,'[1]Aggregated census'!$A$4:$E$471,5,FALSE)</f>
        <v>1065990</v>
      </c>
      <c r="P422">
        <f>VLOOKUP(A422,'[1]Aggregated census'!$A$4:$F$471,6,FALSE)</f>
        <v>1027531</v>
      </c>
      <c r="Q422">
        <f>VLOOKUP(A422,'[1]Aggregated census'!$A$4:$G$471,7,FALSE)</f>
        <v>1114176</v>
      </c>
      <c r="R422">
        <f>VLOOKUP(A422,'[1]Aggregated census'!$A$4:$H$471,8,FALSE)</f>
        <v>929686</v>
      </c>
      <c r="S422">
        <v>955669</v>
      </c>
      <c r="T422">
        <f>VLOOKUP(A422,'[1]Aggregated census'!$A$4:$L$471,12,FALSE)</f>
        <v>7601255</v>
      </c>
      <c r="U422" s="2">
        <f t="shared" si="28"/>
        <v>0</v>
      </c>
      <c r="V422" s="2">
        <f t="shared" si="28"/>
        <v>0</v>
      </c>
      <c r="W422" s="2">
        <f t="shared" si="28"/>
        <v>0</v>
      </c>
      <c r="X422" s="2">
        <f t="shared" si="28"/>
        <v>0</v>
      </c>
      <c r="Y422" s="3">
        <f t="shared" si="28"/>
        <v>1.0705273125579667E-5</v>
      </c>
      <c r="Z422" s="3">
        <f t="shared" si="28"/>
        <v>2.6028203802630824E-5</v>
      </c>
      <c r="AA422" s="4">
        <f t="shared" si="28"/>
        <v>1.1186572670772713E-4</v>
      </c>
      <c r="AB422" s="4">
        <f t="shared" si="27"/>
        <v>1.4366898999549006E-3</v>
      </c>
      <c r="AC422" s="3">
        <f t="shared" si="26"/>
        <v>1.8062806733888022E-4</v>
      </c>
    </row>
    <row r="423" spans="1:29" x14ac:dyDescent="0.2">
      <c r="A423" s="1" t="s">
        <v>435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101</v>
      </c>
      <c r="I423">
        <v>1206</v>
      </c>
      <c r="J423">
        <v>0</v>
      </c>
      <c r="K423">
        <v>1307</v>
      </c>
      <c r="L423">
        <f>VLOOKUP(A423,'[1]Aggregated census'!$A$4:$B$471,2,FALSE)</f>
        <v>492067</v>
      </c>
      <c r="M423">
        <f>VLOOKUP(A423,'[1]Aggregated census'!$A$4:$C$471,3,FALSE)</f>
        <v>996334</v>
      </c>
      <c r="N423">
        <f>VLOOKUP(A423,'[1]Aggregated census'!$A$4:$D$471,4,FALSE)</f>
        <v>1065973</v>
      </c>
      <c r="O423">
        <f>VLOOKUP(A423,'[1]Aggregated census'!$A$4:$E$471,5,FALSE)</f>
        <v>1103747</v>
      </c>
      <c r="P423">
        <f>VLOOKUP(A423,'[1]Aggregated census'!$A$4:$F$471,6,FALSE)</f>
        <v>1044471</v>
      </c>
      <c r="Q423">
        <f>VLOOKUP(A423,'[1]Aggregated census'!$A$4:$G$471,7,FALSE)</f>
        <v>1127838</v>
      </c>
      <c r="R423">
        <f>VLOOKUP(A423,'[1]Aggregated census'!$A$4:$H$471,8,FALSE)</f>
        <v>968629</v>
      </c>
      <c r="S423">
        <v>1031976</v>
      </c>
      <c r="T423">
        <f>VLOOKUP(A423,'[1]Aggregated census'!$A$4:$L$471,12,FALSE)</f>
        <v>7827758</v>
      </c>
      <c r="U423" s="2">
        <f t="shared" si="28"/>
        <v>0</v>
      </c>
      <c r="V423" s="2">
        <f t="shared" si="28"/>
        <v>0</v>
      </c>
      <c r="W423" s="2">
        <f t="shared" si="28"/>
        <v>0</v>
      </c>
      <c r="X423" s="2">
        <f t="shared" si="28"/>
        <v>0</v>
      </c>
      <c r="Y423" s="2">
        <f t="shared" si="28"/>
        <v>0</v>
      </c>
      <c r="Z423" s="2">
        <f t="shared" si="28"/>
        <v>0</v>
      </c>
      <c r="AA423" s="4">
        <f t="shared" si="28"/>
        <v>1.0427108831141748E-4</v>
      </c>
      <c r="AB423" s="4">
        <f t="shared" si="27"/>
        <v>1.2665023217594208E-3</v>
      </c>
      <c r="AC423" s="3">
        <f t="shared" si="26"/>
        <v>1.6696990377065821E-4</v>
      </c>
    </row>
    <row r="424" spans="1:29" x14ac:dyDescent="0.2">
      <c r="A424" s="1" t="s">
        <v>436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80</v>
      </c>
      <c r="I424">
        <v>982</v>
      </c>
      <c r="J424">
        <v>0</v>
      </c>
      <c r="K424">
        <v>1062</v>
      </c>
      <c r="L424">
        <f>VLOOKUP(A424,'[1]Aggregated census'!$A$4:$B$471,2,FALSE)</f>
        <v>487046</v>
      </c>
      <c r="M424">
        <f>VLOOKUP(A424,'[1]Aggregated census'!$A$4:$C$471,3,FALSE)</f>
        <v>989690</v>
      </c>
      <c r="N424">
        <f>VLOOKUP(A424,'[1]Aggregated census'!$A$4:$D$471,4,FALSE)</f>
        <v>1081593</v>
      </c>
      <c r="O424">
        <f>VLOOKUP(A424,'[1]Aggregated census'!$A$4:$E$471,5,FALSE)</f>
        <v>1107511</v>
      </c>
      <c r="P424">
        <f>VLOOKUP(A424,'[1]Aggregated census'!$A$4:$F$471,6,FALSE)</f>
        <v>1041628</v>
      </c>
      <c r="Q424">
        <f>VLOOKUP(A424,'[1]Aggregated census'!$A$4:$G$471,7,FALSE)</f>
        <v>1113446</v>
      </c>
      <c r="R424">
        <f>VLOOKUP(A424,'[1]Aggregated census'!$A$4:$H$471,8,FALSE)</f>
        <v>976331</v>
      </c>
      <c r="S424">
        <v>1052922</v>
      </c>
      <c r="T424">
        <f>VLOOKUP(A424,'[1]Aggregated census'!$A$4:$L$471,12,FALSE)</f>
        <v>7853798</v>
      </c>
      <c r="U424" s="2">
        <f t="shared" si="28"/>
        <v>0</v>
      </c>
      <c r="V424" s="2">
        <f t="shared" si="28"/>
        <v>0</v>
      </c>
      <c r="W424" s="2">
        <f t="shared" si="28"/>
        <v>0</v>
      </c>
      <c r="X424" s="2">
        <f t="shared" si="28"/>
        <v>0</v>
      </c>
      <c r="Y424" s="2">
        <f t="shared" si="28"/>
        <v>0</v>
      </c>
      <c r="Z424" s="2">
        <f t="shared" si="28"/>
        <v>0</v>
      </c>
      <c r="AA424" s="4">
        <f t="shared" si="28"/>
        <v>8.1939424232150781E-5</v>
      </c>
      <c r="AB424" s="4">
        <f t="shared" si="27"/>
        <v>1.0086217212671024E-3</v>
      </c>
      <c r="AC424" s="3">
        <f t="shared" si="26"/>
        <v>1.3522120125829566E-4</v>
      </c>
    </row>
    <row r="425" spans="1:29" x14ac:dyDescent="0.2">
      <c r="A425" s="1" t="s">
        <v>437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13</v>
      </c>
      <c r="H425">
        <v>72</v>
      </c>
      <c r="I425">
        <v>1027</v>
      </c>
      <c r="J425">
        <v>0</v>
      </c>
      <c r="K425">
        <v>1112</v>
      </c>
      <c r="L425">
        <f>VLOOKUP(A425,'[1]Aggregated census'!$A$4:$B$471,2,FALSE)</f>
        <v>489054</v>
      </c>
      <c r="M425">
        <f>VLOOKUP(A425,'[1]Aggregated census'!$A$4:$C$471,3,FALSE)</f>
        <v>994145</v>
      </c>
      <c r="N425">
        <f>VLOOKUP(A425,'[1]Aggregated census'!$A$4:$D$471,4,FALSE)</f>
        <v>1082047</v>
      </c>
      <c r="O425">
        <f>VLOOKUP(A425,'[1]Aggregated census'!$A$4:$E$471,5,FALSE)</f>
        <v>1116528</v>
      </c>
      <c r="P425">
        <f>VLOOKUP(A425,'[1]Aggregated census'!$A$4:$F$471,6,FALSE)</f>
        <v>1045744</v>
      </c>
      <c r="Q425">
        <f>VLOOKUP(A425,'[1]Aggregated census'!$A$4:$G$471,7,FALSE)</f>
        <v>1109124</v>
      </c>
      <c r="R425">
        <f>VLOOKUP(A425,'[1]Aggregated census'!$A$4:$H$471,8,FALSE)</f>
        <v>998368</v>
      </c>
      <c r="S425">
        <v>1104281</v>
      </c>
      <c r="T425">
        <f>VLOOKUP(A425,'[1]Aggregated census'!$A$4:$L$471,12,FALSE)</f>
        <v>7939291</v>
      </c>
      <c r="U425" s="2">
        <f t="shared" si="28"/>
        <v>0</v>
      </c>
      <c r="V425" s="2">
        <f t="shared" si="28"/>
        <v>0</v>
      </c>
      <c r="W425" s="2">
        <f t="shared" si="28"/>
        <v>0</v>
      </c>
      <c r="X425" s="2">
        <f t="shared" si="28"/>
        <v>0</v>
      </c>
      <c r="Y425" s="2">
        <f t="shared" si="28"/>
        <v>0</v>
      </c>
      <c r="Z425" s="3">
        <f t="shared" si="28"/>
        <v>1.1720961768025937E-5</v>
      </c>
      <c r="AA425" s="4">
        <f t="shared" si="28"/>
        <v>7.2117696080002558E-5</v>
      </c>
      <c r="AB425" s="4">
        <f t="shared" si="27"/>
        <v>1.0069900686510045E-3</v>
      </c>
      <c r="AC425" s="3">
        <f t="shared" si="26"/>
        <v>1.4006288470847083E-4</v>
      </c>
    </row>
    <row r="426" spans="1:29" x14ac:dyDescent="0.2">
      <c r="A426" s="1" t="s">
        <v>438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33</v>
      </c>
      <c r="H426">
        <v>23</v>
      </c>
      <c r="I426">
        <v>490</v>
      </c>
      <c r="J426">
        <v>0</v>
      </c>
      <c r="K426">
        <v>546</v>
      </c>
      <c r="L426">
        <f>VLOOKUP(A426,'[1]Aggregated census'!$A$4:$B$471,2,FALSE)</f>
        <v>431514</v>
      </c>
      <c r="M426">
        <f>VLOOKUP(A426,'[1]Aggregated census'!$A$4:$C$471,3,FALSE)</f>
        <v>844117</v>
      </c>
      <c r="N426">
        <f>VLOOKUP(A426,'[1]Aggregated census'!$A$4:$D$471,4,FALSE)</f>
        <v>900474</v>
      </c>
      <c r="O426">
        <f>VLOOKUP(A426,'[1]Aggregated census'!$A$4:$E$471,5,FALSE)</f>
        <v>895434</v>
      </c>
      <c r="P426">
        <f>VLOOKUP(A426,'[1]Aggregated census'!$A$4:$F$471,6,FALSE)</f>
        <v>922172</v>
      </c>
      <c r="Q426">
        <f>VLOOKUP(A426,'[1]Aggregated census'!$A$4:$G$471,7,FALSE)</f>
        <v>972852</v>
      </c>
      <c r="R426">
        <f>VLOOKUP(A426,'[1]Aggregated census'!$A$4:$H$471,8,FALSE)</f>
        <v>738331</v>
      </c>
      <c r="S426">
        <v>758541</v>
      </c>
      <c r="T426">
        <f>VLOOKUP(A426,'[1]Aggregated census'!$A$4:$L$471,12,FALSE)</f>
        <v>6465755</v>
      </c>
      <c r="U426" s="2">
        <f t="shared" si="28"/>
        <v>0</v>
      </c>
      <c r="V426" s="2">
        <f t="shared" si="28"/>
        <v>0</v>
      </c>
      <c r="W426" s="2">
        <f t="shared" si="28"/>
        <v>0</v>
      </c>
      <c r="X426" s="2">
        <f t="shared" si="28"/>
        <v>0</v>
      </c>
      <c r="Y426" s="2">
        <f t="shared" si="28"/>
        <v>0</v>
      </c>
      <c r="Z426" s="3">
        <f t="shared" si="28"/>
        <v>3.3920884163264298E-5</v>
      </c>
      <c r="AA426" s="4">
        <f t="shared" si="28"/>
        <v>3.1151339981661341E-5</v>
      </c>
      <c r="AB426" s="4">
        <f t="shared" si="27"/>
        <v>7.1980288474848429E-4</v>
      </c>
      <c r="AC426" s="3">
        <f t="shared" si="26"/>
        <v>8.4444894679739643E-5</v>
      </c>
    </row>
    <row r="427" spans="1:29" x14ac:dyDescent="0.2">
      <c r="A427" s="1" t="s">
        <v>439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11</v>
      </c>
      <c r="I427">
        <v>400</v>
      </c>
      <c r="J427">
        <v>0</v>
      </c>
      <c r="K427">
        <v>411</v>
      </c>
      <c r="L427">
        <f>VLOOKUP(A427,'[1]Aggregated census'!$A$4:$B$471,2,FALSE)</f>
        <v>425380</v>
      </c>
      <c r="M427">
        <f>VLOOKUP(A427,'[1]Aggregated census'!$A$4:$C$471,3,FALSE)</f>
        <v>853477</v>
      </c>
      <c r="N427">
        <f>VLOOKUP(A427,'[1]Aggregated census'!$A$4:$D$471,4,FALSE)</f>
        <v>915997</v>
      </c>
      <c r="O427">
        <f>VLOOKUP(A427,'[1]Aggregated census'!$A$4:$E$471,5,FALSE)</f>
        <v>895182</v>
      </c>
      <c r="P427">
        <f>VLOOKUP(A427,'[1]Aggregated census'!$A$4:$F$471,6,FALSE)</f>
        <v>921789</v>
      </c>
      <c r="Q427">
        <f>VLOOKUP(A427,'[1]Aggregated census'!$A$4:$G$471,7,FALSE)</f>
        <v>977531</v>
      </c>
      <c r="R427">
        <f>VLOOKUP(A427,'[1]Aggregated census'!$A$4:$H$471,8,FALSE)</f>
        <v>774020</v>
      </c>
      <c r="S427">
        <v>775935</v>
      </c>
      <c r="T427">
        <f>VLOOKUP(A427,'[1]Aggregated census'!$A$4:$L$471,12,FALSE)</f>
        <v>6541242</v>
      </c>
      <c r="U427" s="2">
        <f t="shared" si="28"/>
        <v>0</v>
      </c>
      <c r="V427" s="2">
        <f t="shared" si="28"/>
        <v>0</v>
      </c>
      <c r="W427" s="2">
        <f t="shared" si="28"/>
        <v>0</v>
      </c>
      <c r="X427" s="2">
        <f t="shared" si="28"/>
        <v>0</v>
      </c>
      <c r="Y427" s="2">
        <f t="shared" si="28"/>
        <v>0</v>
      </c>
      <c r="Z427" s="2">
        <f t="shared" si="28"/>
        <v>0</v>
      </c>
      <c r="AA427" s="4">
        <f t="shared" si="28"/>
        <v>1.4211519082194259E-5</v>
      </c>
      <c r="AB427" s="4">
        <f t="shared" si="27"/>
        <v>5.2968354308028374E-4</v>
      </c>
      <c r="AC427" s="3">
        <f t="shared" si="26"/>
        <v>6.2832104361832202E-5</v>
      </c>
    </row>
    <row r="428" spans="1:29" x14ac:dyDescent="0.2">
      <c r="A428" s="1" t="s">
        <v>440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12</v>
      </c>
      <c r="I428">
        <v>569</v>
      </c>
      <c r="J428">
        <v>0</v>
      </c>
      <c r="K428">
        <v>581</v>
      </c>
      <c r="L428">
        <f>VLOOKUP(A428,'[1]Aggregated census'!$A$4:$B$471,2,FALSE)</f>
        <v>431447</v>
      </c>
      <c r="M428">
        <f>VLOOKUP(A428,'[1]Aggregated census'!$A$4:$C$471,3,FALSE)</f>
        <v>858670</v>
      </c>
      <c r="N428">
        <f>VLOOKUP(A428,'[1]Aggregated census'!$A$4:$D$471,4,FALSE)</f>
        <v>921590</v>
      </c>
      <c r="O428">
        <f>VLOOKUP(A428,'[1]Aggregated census'!$A$4:$E$471,5,FALSE)</f>
        <v>915268</v>
      </c>
      <c r="P428">
        <f>VLOOKUP(A428,'[1]Aggregated census'!$A$4:$F$471,6,FALSE)</f>
        <v>912903</v>
      </c>
      <c r="Q428">
        <f>VLOOKUP(A428,'[1]Aggregated census'!$A$4:$G$471,7,FALSE)</f>
        <v>978299</v>
      </c>
      <c r="R428">
        <f>VLOOKUP(A428,'[1]Aggregated census'!$A$4:$H$471,8,FALSE)</f>
        <v>805826</v>
      </c>
      <c r="S428">
        <v>804859</v>
      </c>
      <c r="T428">
        <f>VLOOKUP(A428,'[1]Aggregated census'!$A$4:$L$471,12,FALSE)</f>
        <v>6628098</v>
      </c>
      <c r="U428" s="2">
        <f t="shared" si="28"/>
        <v>0</v>
      </c>
      <c r="V428" s="2">
        <f t="shared" si="28"/>
        <v>0</v>
      </c>
      <c r="W428" s="2">
        <f t="shared" si="28"/>
        <v>0</v>
      </c>
      <c r="X428" s="2">
        <f t="shared" si="28"/>
        <v>0</v>
      </c>
      <c r="Y428" s="2">
        <f t="shared" si="28"/>
        <v>0</v>
      </c>
      <c r="Z428" s="2">
        <f t="shared" si="28"/>
        <v>0</v>
      </c>
      <c r="AA428" s="4">
        <f t="shared" si="28"/>
        <v>1.4891552270589432E-5</v>
      </c>
      <c r="AB428" s="4">
        <f t="shared" si="27"/>
        <v>7.2186556900028453E-4</v>
      </c>
      <c r="AC428" s="3">
        <f t="shared" si="26"/>
        <v>8.7657122752258639E-5</v>
      </c>
    </row>
    <row r="429" spans="1:29" x14ac:dyDescent="0.2">
      <c r="A429" s="1" t="s">
        <v>441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521</v>
      </c>
      <c r="J429">
        <v>0</v>
      </c>
      <c r="K429">
        <v>521</v>
      </c>
      <c r="L429">
        <f>VLOOKUP(A429,'[1]Aggregated census'!$A$4:$B$471,2,FALSE)</f>
        <v>436140</v>
      </c>
      <c r="M429">
        <f>VLOOKUP(A429,'[1]Aggregated census'!$A$4:$C$471,3,FALSE)</f>
        <v>860874</v>
      </c>
      <c r="N429">
        <f>VLOOKUP(A429,'[1]Aggregated census'!$A$4:$D$471,4,FALSE)</f>
        <v>925588</v>
      </c>
      <c r="O429">
        <f>VLOOKUP(A429,'[1]Aggregated census'!$A$4:$E$471,5,FALSE)</f>
        <v>938774</v>
      </c>
      <c r="P429">
        <f>VLOOKUP(A429,'[1]Aggregated census'!$A$4:$F$471,6,FALSE)</f>
        <v>909761</v>
      </c>
      <c r="Q429">
        <f>VLOOKUP(A429,'[1]Aggregated census'!$A$4:$G$471,7,FALSE)</f>
        <v>976859</v>
      </c>
      <c r="R429">
        <f>VLOOKUP(A429,'[1]Aggregated census'!$A$4:$H$471,8,FALSE)</f>
        <v>830260</v>
      </c>
      <c r="S429">
        <v>831786</v>
      </c>
      <c r="T429">
        <f>VLOOKUP(A429,'[1]Aggregated census'!$A$4:$L$471,12,FALSE)</f>
        <v>6707406</v>
      </c>
      <c r="U429" s="2">
        <f t="shared" si="28"/>
        <v>0</v>
      </c>
      <c r="V429" s="2">
        <f t="shared" si="28"/>
        <v>0</v>
      </c>
      <c r="W429" s="2">
        <f t="shared" si="28"/>
        <v>0</v>
      </c>
      <c r="X429" s="2">
        <f t="shared" si="28"/>
        <v>0</v>
      </c>
      <c r="Y429" s="2">
        <f t="shared" si="28"/>
        <v>0</v>
      </c>
      <c r="Z429" s="2">
        <f t="shared" si="28"/>
        <v>0</v>
      </c>
      <c r="AA429" s="2">
        <f t="shared" si="28"/>
        <v>0</v>
      </c>
      <c r="AB429" s="4">
        <f t="shared" si="27"/>
        <v>6.2636303087573004E-4</v>
      </c>
      <c r="AC429" s="3">
        <f t="shared" si="26"/>
        <v>7.7675333802665296E-5</v>
      </c>
    </row>
    <row r="430" spans="1:29" x14ac:dyDescent="0.2">
      <c r="A430" s="1" t="s">
        <v>442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10</v>
      </c>
      <c r="I430">
        <v>596</v>
      </c>
      <c r="J430">
        <v>0</v>
      </c>
      <c r="K430">
        <v>606</v>
      </c>
      <c r="L430">
        <f>VLOOKUP(A430,'[1]Aggregated census'!$A$4:$B$471,2,FALSE)</f>
        <v>438954</v>
      </c>
      <c r="M430">
        <f>VLOOKUP(A430,'[1]Aggregated census'!$A$4:$C$471,3,FALSE)</f>
        <v>867665</v>
      </c>
      <c r="N430">
        <f>VLOOKUP(A430,'[1]Aggregated census'!$A$4:$D$471,4,FALSE)</f>
        <v>926808</v>
      </c>
      <c r="O430">
        <f>VLOOKUP(A430,'[1]Aggregated census'!$A$4:$E$471,5,FALSE)</f>
        <v>953089</v>
      </c>
      <c r="P430">
        <f>VLOOKUP(A430,'[1]Aggregated census'!$A$4:$F$471,6,FALSE)</f>
        <v>907526</v>
      </c>
      <c r="Q430">
        <f>VLOOKUP(A430,'[1]Aggregated census'!$A$4:$G$471,7,FALSE)</f>
        <v>966012</v>
      </c>
      <c r="R430">
        <f>VLOOKUP(A430,'[1]Aggregated census'!$A$4:$H$471,8,FALSE)</f>
        <v>853729</v>
      </c>
      <c r="S430">
        <v>861565</v>
      </c>
      <c r="T430">
        <f>VLOOKUP(A430,'[1]Aggregated census'!$A$4:$L$471,12,FALSE)</f>
        <v>6778098</v>
      </c>
      <c r="U430" s="2">
        <f t="shared" si="28"/>
        <v>0</v>
      </c>
      <c r="V430" s="2">
        <f t="shared" si="28"/>
        <v>0</v>
      </c>
      <c r="W430" s="2">
        <f t="shared" si="28"/>
        <v>0</v>
      </c>
      <c r="X430" s="2">
        <f t="shared" si="28"/>
        <v>0</v>
      </c>
      <c r="Y430" s="2">
        <f t="shared" si="28"/>
        <v>0</v>
      </c>
      <c r="Z430" s="2">
        <f t="shared" si="28"/>
        <v>0</v>
      </c>
      <c r="AA430" s="4">
        <f t="shared" si="28"/>
        <v>1.1713318863480097E-5</v>
      </c>
      <c r="AB430" s="4">
        <f t="shared" si="27"/>
        <v>7.0337119079814058E-4</v>
      </c>
      <c r="AC430" s="3">
        <f t="shared" si="26"/>
        <v>8.9405612016822423E-5</v>
      </c>
    </row>
    <row r="431" spans="1:29" x14ac:dyDescent="0.2">
      <c r="A431" s="1" t="s">
        <v>443</v>
      </c>
      <c r="B431">
        <v>0</v>
      </c>
      <c r="C431">
        <v>0</v>
      </c>
      <c r="D431">
        <v>0</v>
      </c>
      <c r="E431">
        <v>0</v>
      </c>
      <c r="F431">
        <v>11</v>
      </c>
      <c r="G431">
        <v>14</v>
      </c>
      <c r="H431">
        <v>30</v>
      </c>
      <c r="I431">
        <v>509</v>
      </c>
      <c r="J431">
        <v>0</v>
      </c>
      <c r="K431">
        <v>564</v>
      </c>
      <c r="L431">
        <f>VLOOKUP(A431,'[1]Aggregated census'!$A$4:$B$471,2,FALSE)</f>
        <v>444668</v>
      </c>
      <c r="M431">
        <f>VLOOKUP(A431,'[1]Aggregated census'!$A$4:$C$471,3,FALSE)</f>
        <v>879813</v>
      </c>
      <c r="N431">
        <f>VLOOKUP(A431,'[1]Aggregated census'!$A$4:$D$471,4,FALSE)</f>
        <v>924920</v>
      </c>
      <c r="O431">
        <f>VLOOKUP(A431,'[1]Aggregated census'!$A$4:$E$471,5,FALSE)</f>
        <v>978478</v>
      </c>
      <c r="P431">
        <f>VLOOKUP(A431,'[1]Aggregated census'!$A$4:$F$471,6,FALSE)</f>
        <v>912734</v>
      </c>
      <c r="Q431">
        <f>VLOOKUP(A431,'[1]Aggregated census'!$A$4:$G$471,7,FALSE)</f>
        <v>963649</v>
      </c>
      <c r="R431">
        <f>VLOOKUP(A431,'[1]Aggregated census'!$A$4:$H$471,8,FALSE)</f>
        <v>879951</v>
      </c>
      <c r="S431">
        <v>907639</v>
      </c>
      <c r="T431">
        <f>VLOOKUP(A431,'[1]Aggregated census'!$A$4:$L$471,12,FALSE)</f>
        <v>6894493</v>
      </c>
      <c r="U431" s="2">
        <f t="shared" si="28"/>
        <v>0</v>
      </c>
      <c r="V431" s="2">
        <f t="shared" si="28"/>
        <v>0</v>
      </c>
      <c r="W431" s="2">
        <f t="shared" si="28"/>
        <v>0</v>
      </c>
      <c r="X431" s="2">
        <f t="shared" si="28"/>
        <v>0</v>
      </c>
      <c r="Y431" s="3">
        <f t="shared" si="28"/>
        <v>1.2051704001384851E-5</v>
      </c>
      <c r="Z431" s="3">
        <f t="shared" si="28"/>
        <v>1.4528111376652703E-5</v>
      </c>
      <c r="AA431" s="4">
        <f t="shared" si="28"/>
        <v>3.4092807440414299E-5</v>
      </c>
      <c r="AB431" s="4">
        <f t="shared" si="27"/>
        <v>6.213924258433144E-4</v>
      </c>
      <c r="AC431" s="3">
        <f t="shared" si="26"/>
        <v>8.1804419846390447E-5</v>
      </c>
    </row>
    <row r="432" spans="1:29" x14ac:dyDescent="0.2">
      <c r="A432" s="1" t="s">
        <v>444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671</v>
      </c>
      <c r="J432">
        <v>0</v>
      </c>
      <c r="K432">
        <v>671</v>
      </c>
      <c r="L432">
        <f>VLOOKUP(A432,'[1]Aggregated census'!$A$4:$B$471,2,FALSE)</f>
        <v>425127</v>
      </c>
      <c r="M432">
        <f>VLOOKUP(A432,'[1]Aggregated census'!$A$4:$C$471,3,FALSE)</f>
        <v>843544</v>
      </c>
      <c r="N432">
        <f>VLOOKUP(A432,'[1]Aggregated census'!$A$4:$D$471,4,FALSE)</f>
        <v>885140</v>
      </c>
      <c r="O432">
        <f>VLOOKUP(A432,'[1]Aggregated census'!$A$4:$E$471,5,FALSE)</f>
        <v>963622</v>
      </c>
      <c r="P432">
        <f>VLOOKUP(A432,'[1]Aggregated census'!$A$4:$F$471,6,FALSE)</f>
        <v>885291</v>
      </c>
      <c r="Q432">
        <f>VLOOKUP(A432,'[1]Aggregated census'!$A$4:$G$471,7,FALSE)</f>
        <v>913921</v>
      </c>
      <c r="R432">
        <f>VLOOKUP(A432,'[1]Aggregated census'!$A$4:$H$471,8,FALSE)</f>
        <v>849498</v>
      </c>
      <c r="S432">
        <v>893451</v>
      </c>
      <c r="T432">
        <f>VLOOKUP(A432,'[1]Aggregated census'!$A$4:$L$471,12,FALSE)</f>
        <v>6661778</v>
      </c>
      <c r="U432" s="2">
        <f t="shared" si="28"/>
        <v>0</v>
      </c>
      <c r="V432" s="2">
        <f t="shared" si="28"/>
        <v>0</v>
      </c>
      <c r="W432" s="2">
        <f t="shared" si="28"/>
        <v>0</v>
      </c>
      <c r="X432" s="2">
        <f t="shared" si="28"/>
        <v>0</v>
      </c>
      <c r="Y432" s="2">
        <f t="shared" si="28"/>
        <v>0</v>
      </c>
      <c r="Z432" s="2">
        <f t="shared" si="28"/>
        <v>0</v>
      </c>
      <c r="AA432" s="2">
        <f t="shared" si="28"/>
        <v>0</v>
      </c>
      <c r="AB432" s="4">
        <f t="shared" si="27"/>
        <v>7.5102048125750599E-4</v>
      </c>
      <c r="AC432" s="3">
        <f t="shared" si="26"/>
        <v>1.0072386080712987E-4</v>
      </c>
    </row>
    <row r="433" spans="1:29" x14ac:dyDescent="0.2">
      <c r="A433" s="1" t="s">
        <v>445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39</v>
      </c>
      <c r="I433">
        <v>604</v>
      </c>
      <c r="J433">
        <v>0</v>
      </c>
      <c r="K433">
        <v>643</v>
      </c>
      <c r="L433">
        <f>VLOOKUP(A433,'[1]Aggregated census'!$A$4:$B$471,2,FALSE)</f>
        <v>440556</v>
      </c>
      <c r="M433">
        <f>VLOOKUP(A433,'[1]Aggregated census'!$A$4:$C$471,3,FALSE)</f>
        <v>876612</v>
      </c>
      <c r="N433">
        <f>VLOOKUP(A433,'[1]Aggregated census'!$A$4:$D$471,4,FALSE)</f>
        <v>918995</v>
      </c>
      <c r="O433">
        <f>VLOOKUP(A433,'[1]Aggregated census'!$A$4:$E$471,5,FALSE)</f>
        <v>1010233</v>
      </c>
      <c r="P433">
        <f>VLOOKUP(A433,'[1]Aggregated census'!$A$4:$F$471,6,FALSE)</f>
        <v>910930</v>
      </c>
      <c r="Q433">
        <f>VLOOKUP(A433,'[1]Aggregated census'!$A$4:$G$471,7,FALSE)</f>
        <v>940821</v>
      </c>
      <c r="R433">
        <f>VLOOKUP(A433,'[1]Aggregated census'!$A$4:$H$471,8,FALSE)</f>
        <v>897060</v>
      </c>
      <c r="S433">
        <v>967599</v>
      </c>
      <c r="T433">
        <f>VLOOKUP(A433,'[1]Aggregated census'!$A$4:$L$471,12,FALSE)</f>
        <v>6962621</v>
      </c>
      <c r="U433" s="2">
        <f t="shared" si="28"/>
        <v>0</v>
      </c>
      <c r="V433" s="2">
        <f t="shared" si="28"/>
        <v>0</v>
      </c>
      <c r="W433" s="2">
        <f t="shared" si="28"/>
        <v>0</v>
      </c>
      <c r="X433" s="2">
        <f t="shared" si="28"/>
        <v>0</v>
      </c>
      <c r="Y433" s="2">
        <f t="shared" si="28"/>
        <v>0</v>
      </c>
      <c r="Z433" s="2">
        <f t="shared" si="28"/>
        <v>0</v>
      </c>
      <c r="AA433" s="4">
        <f t="shared" si="28"/>
        <v>4.3475352819209415E-5</v>
      </c>
      <c r="AB433" s="4">
        <f t="shared" si="27"/>
        <v>6.6453148463361373E-4</v>
      </c>
      <c r="AC433" s="3">
        <f t="shared" si="26"/>
        <v>9.2350280160301705E-5</v>
      </c>
    </row>
    <row r="434" spans="1:29" x14ac:dyDescent="0.2">
      <c r="A434" s="1" t="s">
        <v>446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10</v>
      </c>
      <c r="H434">
        <v>42</v>
      </c>
      <c r="I434">
        <v>837</v>
      </c>
      <c r="J434">
        <v>0</v>
      </c>
      <c r="K434">
        <v>889</v>
      </c>
      <c r="L434">
        <f>VLOOKUP(A434,'[1]Aggregated census'!$A$4:$B$471,2,FALSE)</f>
        <v>434326</v>
      </c>
      <c r="M434">
        <f>VLOOKUP(A434,'[1]Aggregated census'!$A$4:$C$471,3,FALSE)</f>
        <v>870259</v>
      </c>
      <c r="N434">
        <f>VLOOKUP(A434,'[1]Aggregated census'!$A$4:$D$471,4,FALSE)</f>
        <v>902833</v>
      </c>
      <c r="O434">
        <f>VLOOKUP(A434,'[1]Aggregated census'!$A$4:$E$471,5,FALSE)</f>
        <v>1028970</v>
      </c>
      <c r="P434">
        <f>VLOOKUP(A434,'[1]Aggregated census'!$A$4:$F$471,6,FALSE)</f>
        <v>916865</v>
      </c>
      <c r="Q434">
        <f>VLOOKUP(A434,'[1]Aggregated census'!$A$4:$G$471,7,FALSE)</f>
        <v>927730</v>
      </c>
      <c r="R434">
        <f>VLOOKUP(A434,'[1]Aggregated census'!$A$4:$H$471,8,FALSE)</f>
        <v>900804</v>
      </c>
      <c r="S434">
        <v>993653</v>
      </c>
      <c r="T434">
        <f>VLOOKUP(A434,'[1]Aggregated census'!$A$4:$L$471,12,FALSE)</f>
        <v>6975440</v>
      </c>
      <c r="U434" s="2">
        <f t="shared" si="28"/>
        <v>0</v>
      </c>
      <c r="V434" s="2">
        <f t="shared" si="28"/>
        <v>0</v>
      </c>
      <c r="W434" s="2">
        <f t="shared" si="28"/>
        <v>0</v>
      </c>
      <c r="X434" s="2">
        <f t="shared" si="28"/>
        <v>0</v>
      </c>
      <c r="Y434" s="2">
        <f t="shared" si="28"/>
        <v>0</v>
      </c>
      <c r="Z434" s="3">
        <f t="shared" si="28"/>
        <v>1.0778998199907301E-5</v>
      </c>
      <c r="AA434" s="4">
        <f t="shared" si="28"/>
        <v>4.6625014986611963E-5</v>
      </c>
      <c r="AB434" s="4">
        <f t="shared" si="27"/>
        <v>8.9467852459560837E-4</v>
      </c>
      <c r="AC434" s="3">
        <f t="shared" si="26"/>
        <v>1.274471574553003E-4</v>
      </c>
    </row>
    <row r="435" spans="1:29" x14ac:dyDescent="0.2">
      <c r="A435" s="1" t="s">
        <v>447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10</v>
      </c>
      <c r="H435">
        <v>0</v>
      </c>
      <c r="I435">
        <v>278</v>
      </c>
      <c r="J435">
        <v>0</v>
      </c>
      <c r="K435">
        <v>288</v>
      </c>
      <c r="L435">
        <f>VLOOKUP(A435,'[1]Aggregated census'!$A$4:$B$471,2,FALSE)</f>
        <v>103054</v>
      </c>
      <c r="M435">
        <f>VLOOKUP(A435,'[1]Aggregated census'!$A$4:$C$471,3,FALSE)</f>
        <v>207104</v>
      </c>
      <c r="N435">
        <f>VLOOKUP(A435,'[1]Aggregated census'!$A$4:$D$471,4,FALSE)</f>
        <v>235781</v>
      </c>
      <c r="O435">
        <f>VLOOKUP(A435,'[1]Aggregated census'!$A$4:$E$471,5,FALSE)</f>
        <v>217245</v>
      </c>
      <c r="P435">
        <f>VLOOKUP(A435,'[1]Aggregated census'!$A$4:$F$471,6,FALSE)</f>
        <v>236578</v>
      </c>
      <c r="Q435">
        <f>VLOOKUP(A435,'[1]Aggregated census'!$A$4:$G$471,7,FALSE)</f>
        <v>268578</v>
      </c>
      <c r="R435">
        <f>VLOOKUP(A435,'[1]Aggregated census'!$A$4:$H$471,8,FALSE)</f>
        <v>228271</v>
      </c>
      <c r="S435">
        <v>275637</v>
      </c>
      <c r="T435">
        <f>VLOOKUP(A435,'[1]Aggregated census'!$A$4:$L$471,12,FALSE)</f>
        <v>1771937</v>
      </c>
      <c r="U435" s="2">
        <f t="shared" si="28"/>
        <v>0</v>
      </c>
      <c r="V435" s="2">
        <f t="shared" si="28"/>
        <v>0</v>
      </c>
      <c r="W435" s="2">
        <f t="shared" si="28"/>
        <v>0</v>
      </c>
      <c r="X435" s="2">
        <f t="shared" si="28"/>
        <v>0</v>
      </c>
      <c r="Y435" s="2">
        <f t="shared" si="28"/>
        <v>0</v>
      </c>
      <c r="Z435" s="3">
        <f t="shared" si="28"/>
        <v>3.7233131529760439E-5</v>
      </c>
      <c r="AA435" s="2">
        <f t="shared" si="28"/>
        <v>0</v>
      </c>
      <c r="AB435" s="4">
        <f t="shared" si="27"/>
        <v>1.044852469008152E-3</v>
      </c>
      <c r="AC435" s="3">
        <f t="shared" si="26"/>
        <v>1.6253399528312802E-4</v>
      </c>
    </row>
    <row r="436" spans="1:29" x14ac:dyDescent="0.2">
      <c r="A436" s="1" t="s">
        <v>448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294</v>
      </c>
      <c r="J436">
        <v>0</v>
      </c>
      <c r="K436">
        <v>294</v>
      </c>
      <c r="L436">
        <f>VLOOKUP(A436,'[1]Aggregated census'!$A$4:$B$471,2,FALSE)</f>
        <v>100632</v>
      </c>
      <c r="M436">
        <f>VLOOKUP(A436,'[1]Aggregated census'!$A$4:$C$471,3,FALSE)</f>
        <v>207473</v>
      </c>
      <c r="N436">
        <f>VLOOKUP(A436,'[1]Aggregated census'!$A$4:$D$471,4,FALSE)</f>
        <v>233402</v>
      </c>
      <c r="O436">
        <f>VLOOKUP(A436,'[1]Aggregated census'!$A$4:$E$471,5,FALSE)</f>
        <v>212082</v>
      </c>
      <c r="P436">
        <f>VLOOKUP(A436,'[1]Aggregated census'!$A$4:$F$471,6,FALSE)</f>
        <v>232948</v>
      </c>
      <c r="Q436">
        <f>VLOOKUP(A436,'[1]Aggregated census'!$A$4:$G$471,7,FALSE)</f>
        <v>268447</v>
      </c>
      <c r="R436">
        <f>VLOOKUP(A436,'[1]Aggregated census'!$A$4:$H$471,8,FALSE)</f>
        <v>238063</v>
      </c>
      <c r="S436">
        <v>278709</v>
      </c>
      <c r="T436">
        <f>VLOOKUP(A436,'[1]Aggregated census'!$A$4:$L$471,12,FALSE)</f>
        <v>1771651</v>
      </c>
      <c r="U436" s="2">
        <f t="shared" si="28"/>
        <v>0</v>
      </c>
      <c r="V436" s="2">
        <f t="shared" si="28"/>
        <v>0</v>
      </c>
      <c r="W436" s="2">
        <f t="shared" si="28"/>
        <v>0</v>
      </c>
      <c r="X436" s="2">
        <f t="shared" si="28"/>
        <v>0</v>
      </c>
      <c r="Y436" s="2">
        <f t="shared" si="28"/>
        <v>0</v>
      </c>
      <c r="Z436" s="2">
        <f t="shared" si="28"/>
        <v>0</v>
      </c>
      <c r="AA436" s="2">
        <f t="shared" si="28"/>
        <v>0</v>
      </c>
      <c r="AB436" s="4">
        <f t="shared" si="27"/>
        <v>1.0548636750158768E-3</v>
      </c>
      <c r="AC436" s="3">
        <f t="shared" si="26"/>
        <v>1.6594690489266792E-4</v>
      </c>
    </row>
    <row r="437" spans="1:29" x14ac:dyDescent="0.2">
      <c r="A437" s="1" t="s">
        <v>449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248</v>
      </c>
      <c r="J437">
        <v>0</v>
      </c>
      <c r="K437">
        <v>248</v>
      </c>
      <c r="L437">
        <f>VLOOKUP(A437,'[1]Aggregated census'!$A$4:$B$471,2,FALSE)</f>
        <v>96983</v>
      </c>
      <c r="M437">
        <f>VLOOKUP(A437,'[1]Aggregated census'!$A$4:$C$471,3,FALSE)</f>
        <v>198919</v>
      </c>
      <c r="N437">
        <f>VLOOKUP(A437,'[1]Aggregated census'!$A$4:$D$471,4,FALSE)</f>
        <v>224666</v>
      </c>
      <c r="O437">
        <f>VLOOKUP(A437,'[1]Aggregated census'!$A$4:$E$471,5,FALSE)</f>
        <v>204233</v>
      </c>
      <c r="P437">
        <f>VLOOKUP(A437,'[1]Aggregated census'!$A$4:$F$471,6,FALSE)</f>
        <v>220164</v>
      </c>
      <c r="Q437">
        <f>VLOOKUP(A437,'[1]Aggregated census'!$A$4:$G$471,7,FALSE)</f>
        <v>254875</v>
      </c>
      <c r="R437">
        <f>VLOOKUP(A437,'[1]Aggregated census'!$A$4:$H$471,8,FALSE)</f>
        <v>237264</v>
      </c>
      <c r="S437">
        <v>275545</v>
      </c>
      <c r="T437">
        <f>VLOOKUP(A437,'[1]Aggregated census'!$A$4:$L$471,12,FALSE)</f>
        <v>1713552</v>
      </c>
      <c r="U437" s="2">
        <f t="shared" si="28"/>
        <v>0</v>
      </c>
      <c r="V437" s="2">
        <f t="shared" si="28"/>
        <v>0</v>
      </c>
      <c r="W437" s="2">
        <f t="shared" si="28"/>
        <v>0</v>
      </c>
      <c r="X437" s="2">
        <f t="shared" si="28"/>
        <v>0</v>
      </c>
      <c r="Y437" s="2">
        <f t="shared" si="28"/>
        <v>0</v>
      </c>
      <c r="Z437" s="2">
        <f t="shared" si="28"/>
        <v>0</v>
      </c>
      <c r="AA437" s="2">
        <f t="shared" si="28"/>
        <v>0</v>
      </c>
      <c r="AB437" s="4">
        <f t="shared" si="27"/>
        <v>9.0003447712714798E-4</v>
      </c>
      <c r="AC437" s="3">
        <f t="shared" si="26"/>
        <v>1.447286105119658E-4</v>
      </c>
    </row>
    <row r="438" spans="1:29" x14ac:dyDescent="0.2">
      <c r="A438" s="1" t="s">
        <v>450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268</v>
      </c>
      <c r="J438">
        <v>0</v>
      </c>
      <c r="K438">
        <v>268</v>
      </c>
      <c r="L438">
        <f>VLOOKUP(A438,'[1]Aggregated census'!$A$4:$B$471,2,FALSE)</f>
        <v>95635</v>
      </c>
      <c r="M438">
        <f>VLOOKUP(A438,'[1]Aggregated census'!$A$4:$C$471,3,FALSE)</f>
        <v>195993</v>
      </c>
      <c r="N438">
        <f>VLOOKUP(A438,'[1]Aggregated census'!$A$4:$D$471,4,FALSE)</f>
        <v>217905</v>
      </c>
      <c r="O438">
        <f>VLOOKUP(A438,'[1]Aggregated census'!$A$4:$E$471,5,FALSE)</f>
        <v>199497</v>
      </c>
      <c r="P438">
        <f>VLOOKUP(A438,'[1]Aggregated census'!$A$4:$F$471,6,FALSE)</f>
        <v>213852</v>
      </c>
      <c r="Q438">
        <f>VLOOKUP(A438,'[1]Aggregated census'!$A$4:$G$471,7,FALSE)</f>
        <v>243595</v>
      </c>
      <c r="R438">
        <f>VLOOKUP(A438,'[1]Aggregated census'!$A$4:$H$471,8,FALSE)</f>
        <v>231940</v>
      </c>
      <c r="S438">
        <v>265451</v>
      </c>
      <c r="T438">
        <f>VLOOKUP(A438,'[1]Aggregated census'!$A$4:$L$471,12,FALSE)</f>
        <v>1664135</v>
      </c>
      <c r="U438" s="2">
        <f t="shared" si="28"/>
        <v>0</v>
      </c>
      <c r="V438" s="2">
        <f t="shared" si="28"/>
        <v>0</v>
      </c>
      <c r="W438" s="2">
        <f t="shared" si="28"/>
        <v>0</v>
      </c>
      <c r="X438" s="2">
        <f t="shared" si="28"/>
        <v>0</v>
      </c>
      <c r="Y438" s="2">
        <f t="shared" si="28"/>
        <v>0</v>
      </c>
      <c r="Z438" s="2">
        <f t="shared" si="28"/>
        <v>0</v>
      </c>
      <c r="AA438" s="2">
        <f t="shared" si="28"/>
        <v>0</v>
      </c>
      <c r="AB438" s="4">
        <f t="shared" si="27"/>
        <v>1.0096025255131832E-3</v>
      </c>
      <c r="AC438" s="3">
        <f t="shared" si="26"/>
        <v>1.610446267880911E-4</v>
      </c>
    </row>
    <row r="439" spans="1:29" x14ac:dyDescent="0.2">
      <c r="A439" s="1" t="s">
        <v>451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324</v>
      </c>
      <c r="J439">
        <v>0</v>
      </c>
      <c r="K439">
        <v>324</v>
      </c>
      <c r="L439">
        <f>VLOOKUP(A439,'[1]Aggregated census'!$A$4:$B$471,2,FALSE)</f>
        <v>95401</v>
      </c>
      <c r="M439">
        <f>VLOOKUP(A439,'[1]Aggregated census'!$A$4:$C$471,3,FALSE)</f>
        <v>198515</v>
      </c>
      <c r="N439">
        <f>VLOOKUP(A439,'[1]Aggregated census'!$A$4:$D$471,4,FALSE)</f>
        <v>219696</v>
      </c>
      <c r="O439">
        <f>VLOOKUP(A439,'[1]Aggregated census'!$A$4:$E$471,5,FALSE)</f>
        <v>203844</v>
      </c>
      <c r="P439">
        <f>VLOOKUP(A439,'[1]Aggregated census'!$A$4:$F$471,6,FALSE)</f>
        <v>218517</v>
      </c>
      <c r="Q439">
        <f>VLOOKUP(A439,'[1]Aggregated census'!$A$4:$G$471,7,FALSE)</f>
        <v>250678</v>
      </c>
      <c r="R439">
        <f>VLOOKUP(A439,'[1]Aggregated census'!$A$4:$H$471,8,FALSE)</f>
        <v>246741</v>
      </c>
      <c r="S439">
        <v>275214</v>
      </c>
      <c r="T439">
        <f>VLOOKUP(A439,'[1]Aggregated census'!$A$4:$L$471,12,FALSE)</f>
        <v>1709544</v>
      </c>
      <c r="U439" s="2">
        <f t="shared" si="28"/>
        <v>0</v>
      </c>
      <c r="V439" s="2">
        <f t="shared" si="28"/>
        <v>0</v>
      </c>
      <c r="W439" s="2">
        <f t="shared" si="28"/>
        <v>0</v>
      </c>
      <c r="X439" s="2">
        <f t="shared" si="28"/>
        <v>0</v>
      </c>
      <c r="Y439" s="2">
        <f t="shared" si="28"/>
        <v>0</v>
      </c>
      <c r="Z439" s="2">
        <f t="shared" si="28"/>
        <v>0</v>
      </c>
      <c r="AA439" s="2">
        <f t="shared" si="28"/>
        <v>0</v>
      </c>
      <c r="AB439" s="4">
        <f t="shared" si="27"/>
        <v>1.1772656914255815E-3</v>
      </c>
      <c r="AC439" s="3">
        <f t="shared" si="26"/>
        <v>1.8952422400359394E-4</v>
      </c>
    </row>
    <row r="440" spans="1:29" x14ac:dyDescent="0.2">
      <c r="A440" s="1" t="s">
        <v>452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23</v>
      </c>
      <c r="I440">
        <v>263</v>
      </c>
      <c r="J440">
        <v>0</v>
      </c>
      <c r="K440">
        <v>286</v>
      </c>
      <c r="L440">
        <f>VLOOKUP(A440,'[1]Aggregated census'!$A$4:$B$471,2,FALSE)</f>
        <v>92899</v>
      </c>
      <c r="M440">
        <f>VLOOKUP(A440,'[1]Aggregated census'!$A$4:$C$471,3,FALSE)</f>
        <v>192093</v>
      </c>
      <c r="N440">
        <f>VLOOKUP(A440,'[1]Aggregated census'!$A$4:$D$471,4,FALSE)</f>
        <v>212094</v>
      </c>
      <c r="O440">
        <f>VLOOKUP(A440,'[1]Aggregated census'!$A$4:$E$471,5,FALSE)</f>
        <v>196815</v>
      </c>
      <c r="P440">
        <f>VLOOKUP(A440,'[1]Aggregated census'!$A$4:$F$471,6,FALSE)</f>
        <v>206067</v>
      </c>
      <c r="Q440">
        <f>VLOOKUP(A440,'[1]Aggregated census'!$A$4:$G$471,7,FALSE)</f>
        <v>232078</v>
      </c>
      <c r="R440">
        <f>VLOOKUP(A440,'[1]Aggregated census'!$A$4:$H$471,8,FALSE)</f>
        <v>239474</v>
      </c>
      <c r="S440">
        <v>274510</v>
      </c>
      <c r="T440">
        <f>VLOOKUP(A440,'[1]Aggregated census'!$A$4:$L$471,12,FALSE)</f>
        <v>1646353</v>
      </c>
      <c r="U440" s="2">
        <f t="shared" si="28"/>
        <v>0</v>
      </c>
      <c r="V440" s="2">
        <f t="shared" si="28"/>
        <v>0</v>
      </c>
      <c r="W440" s="2">
        <f t="shared" si="28"/>
        <v>0</v>
      </c>
      <c r="X440" s="2">
        <f t="shared" si="28"/>
        <v>0</v>
      </c>
      <c r="Y440" s="2">
        <f t="shared" si="28"/>
        <v>0</v>
      </c>
      <c r="Z440" s="2">
        <f t="shared" si="28"/>
        <v>0</v>
      </c>
      <c r="AA440" s="4">
        <f t="shared" si="28"/>
        <v>9.604382939275245E-5</v>
      </c>
      <c r="AB440" s="4">
        <f t="shared" si="27"/>
        <v>1.041856398674001E-3</v>
      </c>
      <c r="AC440" s="3">
        <f t="shared" si="26"/>
        <v>1.7371730121061522E-4</v>
      </c>
    </row>
    <row r="441" spans="1:29" x14ac:dyDescent="0.2">
      <c r="A441" s="1" t="s">
        <v>453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345</v>
      </c>
      <c r="J441">
        <v>0</v>
      </c>
      <c r="K441">
        <v>345</v>
      </c>
      <c r="L441">
        <f>VLOOKUP(A441,'[1]Aggregated census'!$A$4:$B$471,2,FALSE)</f>
        <v>86196</v>
      </c>
      <c r="M441">
        <f>VLOOKUP(A441,'[1]Aggregated census'!$A$4:$C$471,3,FALSE)</f>
        <v>176700</v>
      </c>
      <c r="N441">
        <f>VLOOKUP(A441,'[1]Aggregated census'!$A$4:$D$471,4,FALSE)</f>
        <v>202310</v>
      </c>
      <c r="O441">
        <f>VLOOKUP(A441,'[1]Aggregated census'!$A$4:$E$471,5,FALSE)</f>
        <v>184233</v>
      </c>
      <c r="P441">
        <f>VLOOKUP(A441,'[1]Aggregated census'!$A$4:$F$471,6,FALSE)</f>
        <v>190641</v>
      </c>
      <c r="Q441">
        <f>VLOOKUP(A441,'[1]Aggregated census'!$A$4:$G$471,7,FALSE)</f>
        <v>211116</v>
      </c>
      <c r="R441">
        <f>VLOOKUP(A441,'[1]Aggregated census'!$A$4:$H$471,8,FALSE)</f>
        <v>221191</v>
      </c>
      <c r="S441">
        <v>261247</v>
      </c>
      <c r="T441">
        <f>VLOOKUP(A441,'[1]Aggregated census'!$A$4:$L$471,12,FALSE)</f>
        <v>1533209</v>
      </c>
      <c r="U441" s="2">
        <f t="shared" si="28"/>
        <v>0</v>
      </c>
      <c r="V441" s="2">
        <f t="shared" si="28"/>
        <v>0</v>
      </c>
      <c r="W441" s="2">
        <f t="shared" si="28"/>
        <v>0</v>
      </c>
      <c r="X441" s="2">
        <f t="shared" si="28"/>
        <v>0</v>
      </c>
      <c r="Y441" s="2">
        <f t="shared" si="28"/>
        <v>0</v>
      </c>
      <c r="Z441" s="2">
        <f t="shared" si="28"/>
        <v>0</v>
      </c>
      <c r="AA441" s="2">
        <f t="shared" si="28"/>
        <v>0</v>
      </c>
      <c r="AB441" s="4">
        <f t="shared" si="27"/>
        <v>1.320589327341558E-3</v>
      </c>
      <c r="AC441" s="3">
        <f t="shared" si="26"/>
        <v>2.2501824604473364E-4</v>
      </c>
    </row>
    <row r="442" spans="1:29" x14ac:dyDescent="0.2">
      <c r="A442" s="1" t="s">
        <v>454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207</v>
      </c>
      <c r="J442">
        <v>0</v>
      </c>
      <c r="K442">
        <v>207</v>
      </c>
      <c r="L442">
        <f>VLOOKUP(A442,'[1]Aggregated census'!$A$4:$B$471,2,FALSE)</f>
        <v>94247</v>
      </c>
      <c r="M442">
        <f>VLOOKUP(A442,'[1]Aggregated census'!$A$4:$C$471,3,FALSE)</f>
        <v>195201</v>
      </c>
      <c r="N442">
        <f>VLOOKUP(A442,'[1]Aggregated census'!$A$4:$D$471,4,FALSE)</f>
        <v>217353</v>
      </c>
      <c r="O442">
        <f>VLOOKUP(A442,'[1]Aggregated census'!$A$4:$E$471,5,FALSE)</f>
        <v>201710</v>
      </c>
      <c r="P442">
        <f>VLOOKUP(A442,'[1]Aggregated census'!$A$4:$F$471,6,FALSE)</f>
        <v>207171</v>
      </c>
      <c r="Q442">
        <f>VLOOKUP(A442,'[1]Aggregated census'!$A$4:$G$471,7,FALSE)</f>
        <v>228534</v>
      </c>
      <c r="R442">
        <f>VLOOKUP(A442,'[1]Aggregated census'!$A$4:$H$471,8,FALSE)</f>
        <v>243610</v>
      </c>
      <c r="S442">
        <v>295101</v>
      </c>
      <c r="T442">
        <f>VLOOKUP(A442,'[1]Aggregated census'!$A$4:$L$471,12,FALSE)</f>
        <v>1683216</v>
      </c>
      <c r="U442" s="2">
        <f t="shared" si="28"/>
        <v>0</v>
      </c>
      <c r="V442" s="2">
        <f t="shared" si="28"/>
        <v>0</v>
      </c>
      <c r="W442" s="2">
        <f t="shared" si="28"/>
        <v>0</v>
      </c>
      <c r="X442" s="2">
        <f t="shared" si="28"/>
        <v>0</v>
      </c>
      <c r="Y442" s="2">
        <f t="shared" si="28"/>
        <v>0</v>
      </c>
      <c r="Z442" s="2">
        <f t="shared" si="28"/>
        <v>0</v>
      </c>
      <c r="AA442" s="2">
        <f t="shared" si="28"/>
        <v>0</v>
      </c>
      <c r="AB442" s="4">
        <f t="shared" si="27"/>
        <v>7.0145475616822711E-4</v>
      </c>
      <c r="AC442" s="3">
        <f t="shared" si="26"/>
        <v>1.2297886902215758E-4</v>
      </c>
    </row>
    <row r="443" spans="1:29" x14ac:dyDescent="0.2">
      <c r="A443" s="1" t="s">
        <v>455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294</v>
      </c>
      <c r="J443">
        <v>0</v>
      </c>
      <c r="K443">
        <v>294</v>
      </c>
      <c r="L443">
        <f>VLOOKUP(A443,'[1]Aggregated census'!$A$4:$B$471,2,FALSE)</f>
        <v>84872</v>
      </c>
      <c r="M443">
        <f>VLOOKUP(A443,'[1]Aggregated census'!$A$4:$C$471,3,FALSE)</f>
        <v>179526</v>
      </c>
      <c r="N443">
        <f>VLOOKUP(A443,'[1]Aggregated census'!$A$4:$D$471,4,FALSE)</f>
        <v>197537</v>
      </c>
      <c r="O443">
        <f>VLOOKUP(A443,'[1]Aggregated census'!$A$4:$E$471,5,FALSE)</f>
        <v>184881</v>
      </c>
      <c r="P443">
        <f>VLOOKUP(A443,'[1]Aggregated census'!$A$4:$F$471,6,FALSE)</f>
        <v>187742</v>
      </c>
      <c r="Q443">
        <f>VLOOKUP(A443,'[1]Aggregated census'!$A$4:$G$471,7,FALSE)</f>
        <v>208028</v>
      </c>
      <c r="R443">
        <f>VLOOKUP(A443,'[1]Aggregated census'!$A$4:$H$471,8,FALSE)</f>
        <v>226778</v>
      </c>
      <c r="S443">
        <v>284396</v>
      </c>
      <c r="T443">
        <f>VLOOKUP(A443,'[1]Aggregated census'!$A$4:$L$471,12,FALSE)</f>
        <v>1553760</v>
      </c>
      <c r="U443" s="2">
        <f t="shared" si="28"/>
        <v>0</v>
      </c>
      <c r="V443" s="2">
        <f t="shared" si="28"/>
        <v>0</v>
      </c>
      <c r="W443" s="2">
        <f t="shared" si="28"/>
        <v>0</v>
      </c>
      <c r="X443" s="2">
        <f t="shared" si="28"/>
        <v>0</v>
      </c>
      <c r="Y443" s="2">
        <f t="shared" si="28"/>
        <v>0</v>
      </c>
      <c r="Z443" s="2">
        <f t="shared" si="28"/>
        <v>0</v>
      </c>
      <c r="AA443" s="2">
        <f t="shared" si="28"/>
        <v>0</v>
      </c>
      <c r="AB443" s="4">
        <f t="shared" si="27"/>
        <v>1.0337698139214334E-3</v>
      </c>
      <c r="AC443" s="3">
        <f t="shared" si="26"/>
        <v>1.8921841210997836E-4</v>
      </c>
    </row>
    <row r="444" spans="1:29" x14ac:dyDescent="0.2">
      <c r="A444" s="1" t="s">
        <v>456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22</v>
      </c>
      <c r="H444">
        <v>0</v>
      </c>
      <c r="I444">
        <v>773</v>
      </c>
      <c r="J444">
        <v>0</v>
      </c>
      <c r="K444">
        <v>795</v>
      </c>
      <c r="L444">
        <f>VLOOKUP(A444,'[1]Aggregated census'!$A$4:$B$471,2,FALSE)</f>
        <v>356613</v>
      </c>
      <c r="M444">
        <f>VLOOKUP(A444,'[1]Aggregated census'!$A$4:$C$471,3,FALSE)</f>
        <v>723100</v>
      </c>
      <c r="N444">
        <f>VLOOKUP(A444,'[1]Aggregated census'!$A$4:$D$471,4,FALSE)</f>
        <v>826690</v>
      </c>
      <c r="O444">
        <f>VLOOKUP(A444,'[1]Aggregated census'!$A$4:$E$471,5,FALSE)</f>
        <v>687414</v>
      </c>
      <c r="P444">
        <f>VLOOKUP(A444,'[1]Aggregated census'!$A$4:$F$471,6,FALSE)</f>
        <v>786254</v>
      </c>
      <c r="Q444">
        <f>VLOOKUP(A444,'[1]Aggregated census'!$A$4:$G$471,7,FALSE)</f>
        <v>860908</v>
      </c>
      <c r="R444">
        <f>VLOOKUP(A444,'[1]Aggregated census'!$A$4:$H$471,8,FALSE)</f>
        <v>620629</v>
      </c>
      <c r="S444">
        <v>739579</v>
      </c>
      <c r="T444">
        <f>VLOOKUP(A444,'[1]Aggregated census'!$A$4:$L$471,12,FALSE)</f>
        <v>5599420</v>
      </c>
      <c r="U444" s="2">
        <f t="shared" si="28"/>
        <v>0</v>
      </c>
      <c r="V444" s="2">
        <f t="shared" si="28"/>
        <v>0</v>
      </c>
      <c r="W444" s="2">
        <f t="shared" si="28"/>
        <v>0</v>
      </c>
      <c r="X444" s="2">
        <f t="shared" si="28"/>
        <v>0</v>
      </c>
      <c r="Y444" s="2">
        <f t="shared" si="28"/>
        <v>0</v>
      </c>
      <c r="Z444" s="3">
        <f t="shared" si="28"/>
        <v>2.5554414641285712E-5</v>
      </c>
      <c r="AA444" s="2">
        <f t="shared" si="28"/>
        <v>0</v>
      </c>
      <c r="AB444" s="4">
        <f t="shared" si="27"/>
        <v>1.0749358756806237E-3</v>
      </c>
      <c r="AC444" s="3">
        <f t="shared" si="26"/>
        <v>1.4197899068117771E-4</v>
      </c>
    </row>
    <row r="445" spans="1:29" x14ac:dyDescent="0.2">
      <c r="A445" s="1" t="s">
        <v>457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726</v>
      </c>
      <c r="J445">
        <v>0</v>
      </c>
      <c r="K445">
        <v>726</v>
      </c>
      <c r="L445">
        <f>VLOOKUP(A445,'[1]Aggregated census'!$A$4:$B$471,2,FALSE)</f>
        <v>348415</v>
      </c>
      <c r="M445">
        <f>VLOOKUP(A445,'[1]Aggregated census'!$A$4:$C$471,3,FALSE)</f>
        <v>731723</v>
      </c>
      <c r="N445">
        <f>VLOOKUP(A445,'[1]Aggregated census'!$A$4:$D$471,4,FALSE)</f>
        <v>782024</v>
      </c>
      <c r="O445">
        <f>VLOOKUP(A445,'[1]Aggregated census'!$A$4:$E$471,5,FALSE)</f>
        <v>689457</v>
      </c>
      <c r="P445">
        <f>VLOOKUP(A445,'[1]Aggregated census'!$A$4:$F$471,6,FALSE)</f>
        <v>749962</v>
      </c>
      <c r="Q445">
        <f>VLOOKUP(A445,'[1]Aggregated census'!$A$4:$G$471,7,FALSE)</f>
        <v>851364</v>
      </c>
      <c r="R445">
        <f>VLOOKUP(A445,'[1]Aggregated census'!$A$4:$H$471,8,FALSE)</f>
        <v>638766</v>
      </c>
      <c r="S445">
        <v>735486</v>
      </c>
      <c r="T445">
        <f>VLOOKUP(A445,'[1]Aggregated census'!$A$4:$L$471,12,FALSE)</f>
        <v>5526493</v>
      </c>
      <c r="U445" s="2">
        <f t="shared" si="28"/>
        <v>0</v>
      </c>
      <c r="V445" s="2">
        <f t="shared" si="28"/>
        <v>0</v>
      </c>
      <c r="W445" s="2">
        <f t="shared" si="28"/>
        <v>0</v>
      </c>
      <c r="X445" s="2">
        <f t="shared" si="28"/>
        <v>0</v>
      </c>
      <c r="Y445" s="2">
        <f t="shared" si="28"/>
        <v>0</v>
      </c>
      <c r="Z445" s="2">
        <f t="shared" si="28"/>
        <v>0</v>
      </c>
      <c r="AA445" s="2">
        <f t="shared" si="28"/>
        <v>0</v>
      </c>
      <c r="AB445" s="4">
        <f t="shared" si="27"/>
        <v>9.8710240575619395E-4</v>
      </c>
      <c r="AC445" s="3">
        <f t="shared" si="26"/>
        <v>1.3136721606270017E-4</v>
      </c>
    </row>
    <row r="446" spans="1:29" x14ac:dyDescent="0.2">
      <c r="A446" s="1" t="s">
        <v>458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806</v>
      </c>
      <c r="J446">
        <v>0</v>
      </c>
      <c r="K446">
        <v>806</v>
      </c>
      <c r="L446">
        <f>VLOOKUP(A446,'[1]Aggregated census'!$A$4:$B$471,2,FALSE)</f>
        <v>341118</v>
      </c>
      <c r="M446">
        <f>VLOOKUP(A446,'[1]Aggregated census'!$A$4:$C$471,3,FALSE)</f>
        <v>713307</v>
      </c>
      <c r="N446">
        <f>VLOOKUP(A446,'[1]Aggregated census'!$A$4:$D$471,4,FALSE)</f>
        <v>766655</v>
      </c>
      <c r="O446">
        <f>VLOOKUP(A446,'[1]Aggregated census'!$A$4:$E$471,5,FALSE)</f>
        <v>684052</v>
      </c>
      <c r="P446">
        <f>VLOOKUP(A446,'[1]Aggregated census'!$A$4:$F$471,6,FALSE)</f>
        <v>714726</v>
      </c>
      <c r="Q446">
        <f>VLOOKUP(A446,'[1]Aggregated census'!$A$4:$G$471,7,FALSE)</f>
        <v>829661</v>
      </c>
      <c r="R446">
        <f>VLOOKUP(A446,'[1]Aggregated census'!$A$4:$H$471,8,FALSE)</f>
        <v>648937</v>
      </c>
      <c r="S446">
        <v>731779</v>
      </c>
      <c r="T446">
        <f>VLOOKUP(A446,'[1]Aggregated census'!$A$4:$L$471,12,FALSE)</f>
        <v>5429722</v>
      </c>
      <c r="U446" s="2">
        <f t="shared" si="28"/>
        <v>0</v>
      </c>
      <c r="V446" s="2">
        <f t="shared" si="28"/>
        <v>0</v>
      </c>
      <c r="W446" s="2">
        <f t="shared" si="28"/>
        <v>0</v>
      </c>
      <c r="X446" s="2">
        <f t="shared" si="28"/>
        <v>0</v>
      </c>
      <c r="Y446" s="2">
        <f t="shared" si="28"/>
        <v>0</v>
      </c>
      <c r="Z446" s="2">
        <f t="shared" si="28"/>
        <v>0</v>
      </c>
      <c r="AA446" s="2">
        <f t="shared" si="28"/>
        <v>0</v>
      </c>
      <c r="AB446" s="4">
        <f t="shared" si="27"/>
        <v>1.1014254303553395E-3</v>
      </c>
      <c r="AC446" s="3">
        <f t="shared" si="26"/>
        <v>1.4844222227215317E-4</v>
      </c>
    </row>
    <row r="447" spans="1:29" x14ac:dyDescent="0.2">
      <c r="A447" s="1" t="s">
        <v>459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840</v>
      </c>
      <c r="J447">
        <v>0</v>
      </c>
      <c r="K447">
        <v>840</v>
      </c>
      <c r="L447">
        <f>VLOOKUP(A447,'[1]Aggregated census'!$A$4:$B$471,2,FALSE)</f>
        <v>346151</v>
      </c>
      <c r="M447">
        <f>VLOOKUP(A447,'[1]Aggregated census'!$A$4:$C$471,3,FALSE)</f>
        <v>722985</v>
      </c>
      <c r="N447">
        <f>VLOOKUP(A447,'[1]Aggregated census'!$A$4:$D$471,4,FALSE)</f>
        <v>775226</v>
      </c>
      <c r="O447">
        <f>VLOOKUP(A447,'[1]Aggregated census'!$A$4:$E$471,5,FALSE)</f>
        <v>704310</v>
      </c>
      <c r="P447">
        <f>VLOOKUP(A447,'[1]Aggregated census'!$A$4:$F$471,6,FALSE)</f>
        <v>708687</v>
      </c>
      <c r="Q447">
        <f>VLOOKUP(A447,'[1]Aggregated census'!$A$4:$G$471,7,FALSE)</f>
        <v>841634</v>
      </c>
      <c r="R447">
        <f>VLOOKUP(A447,'[1]Aggregated census'!$A$4:$H$471,8,FALSE)</f>
        <v>687213</v>
      </c>
      <c r="S447">
        <v>760948</v>
      </c>
      <c r="T447">
        <f>VLOOKUP(A447,'[1]Aggregated census'!$A$4:$L$471,12,FALSE)</f>
        <v>5548705</v>
      </c>
      <c r="U447" s="2">
        <f t="shared" si="28"/>
        <v>0</v>
      </c>
      <c r="V447" s="2">
        <f t="shared" si="28"/>
        <v>0</v>
      </c>
      <c r="W447" s="2">
        <f t="shared" si="28"/>
        <v>0</v>
      </c>
      <c r="X447" s="2">
        <f t="shared" si="28"/>
        <v>0</v>
      </c>
      <c r="Y447" s="2">
        <f t="shared" si="28"/>
        <v>0</v>
      </c>
      <c r="Z447" s="2">
        <f t="shared" si="28"/>
        <v>0</v>
      </c>
      <c r="AA447" s="2">
        <f t="shared" si="28"/>
        <v>0</v>
      </c>
      <c r="AB447" s="4">
        <f t="shared" si="27"/>
        <v>1.103886205102057E-3</v>
      </c>
      <c r="AC447" s="3">
        <f t="shared" si="26"/>
        <v>1.5138667490883007E-4</v>
      </c>
    </row>
    <row r="448" spans="1:29" x14ac:dyDescent="0.2">
      <c r="A448" s="1" t="s">
        <v>460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24</v>
      </c>
      <c r="I448">
        <v>940</v>
      </c>
      <c r="J448">
        <v>0</v>
      </c>
      <c r="K448">
        <v>964</v>
      </c>
      <c r="L448">
        <f>VLOOKUP(A448,'[1]Aggregated census'!$A$4:$B$471,2,FALSE)</f>
        <v>339054</v>
      </c>
      <c r="M448">
        <f>VLOOKUP(A448,'[1]Aggregated census'!$A$4:$C$471,3,FALSE)</f>
        <v>714952</v>
      </c>
      <c r="N448">
        <f>VLOOKUP(A448,'[1]Aggregated census'!$A$4:$D$471,4,FALSE)</f>
        <v>763781</v>
      </c>
      <c r="O448">
        <f>VLOOKUP(A448,'[1]Aggregated census'!$A$4:$E$471,5,FALSE)</f>
        <v>702338</v>
      </c>
      <c r="P448">
        <f>VLOOKUP(A448,'[1]Aggregated census'!$A$4:$F$471,6,FALSE)</f>
        <v>689741</v>
      </c>
      <c r="Q448">
        <f>VLOOKUP(A448,'[1]Aggregated census'!$A$4:$G$471,7,FALSE)</f>
        <v>826710</v>
      </c>
      <c r="R448">
        <f>VLOOKUP(A448,'[1]Aggregated census'!$A$4:$H$471,8,FALSE)</f>
        <v>695783</v>
      </c>
      <c r="S448">
        <v>762738</v>
      </c>
      <c r="T448">
        <f>VLOOKUP(A448,'[1]Aggregated census'!$A$4:$L$471,12,FALSE)</f>
        <v>5493340</v>
      </c>
      <c r="U448" s="2">
        <f t="shared" si="28"/>
        <v>0</v>
      </c>
      <c r="V448" s="2">
        <f t="shared" si="28"/>
        <v>0</v>
      </c>
      <c r="W448" s="2">
        <f t="shared" si="28"/>
        <v>0</v>
      </c>
      <c r="X448" s="2">
        <f t="shared" si="28"/>
        <v>0</v>
      </c>
      <c r="Y448" s="2">
        <f t="shared" si="28"/>
        <v>0</v>
      </c>
      <c r="Z448" s="2">
        <f t="shared" si="28"/>
        <v>0</v>
      </c>
      <c r="AA448" s="4">
        <f t="shared" si="28"/>
        <v>3.4493513063699459E-5</v>
      </c>
      <c r="AB448" s="4">
        <f t="shared" si="27"/>
        <v>1.2638678025744096E-3</v>
      </c>
      <c r="AC448" s="3">
        <f t="shared" si="26"/>
        <v>1.7548522392569913E-4</v>
      </c>
    </row>
    <row r="449" spans="1:29" x14ac:dyDescent="0.2">
      <c r="A449" s="1" t="s">
        <v>461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14</v>
      </c>
      <c r="H449">
        <v>21</v>
      </c>
      <c r="I449">
        <v>797</v>
      </c>
      <c r="J449">
        <v>0</v>
      </c>
      <c r="K449">
        <v>832</v>
      </c>
      <c r="L449">
        <f>VLOOKUP(A449,'[1]Aggregated census'!$A$4:$B$471,2,FALSE)</f>
        <v>336986</v>
      </c>
      <c r="M449">
        <f>VLOOKUP(A449,'[1]Aggregated census'!$A$4:$C$471,3,FALSE)</f>
        <v>718930</v>
      </c>
      <c r="N449">
        <f>VLOOKUP(A449,'[1]Aggregated census'!$A$4:$D$471,4,FALSE)</f>
        <v>765441</v>
      </c>
      <c r="O449">
        <f>VLOOKUP(A449,'[1]Aggregated census'!$A$4:$E$471,5,FALSE)</f>
        <v>710071</v>
      </c>
      <c r="P449">
        <f>VLOOKUP(A449,'[1]Aggregated census'!$A$4:$F$471,6,FALSE)</f>
        <v>683212</v>
      </c>
      <c r="Q449">
        <f>VLOOKUP(A449,'[1]Aggregated census'!$A$4:$G$471,7,FALSE)</f>
        <v>821118</v>
      </c>
      <c r="R449">
        <f>VLOOKUP(A449,'[1]Aggregated census'!$A$4:$H$471,8,FALSE)</f>
        <v>722555</v>
      </c>
      <c r="S449">
        <v>790196</v>
      </c>
      <c r="T449">
        <f>VLOOKUP(A449,'[1]Aggregated census'!$A$4:$L$471,12,FALSE)</f>
        <v>5546893</v>
      </c>
      <c r="U449" s="2">
        <f t="shared" si="28"/>
        <v>0</v>
      </c>
      <c r="V449" s="2">
        <f t="shared" si="28"/>
        <v>0</v>
      </c>
      <c r="W449" s="2">
        <f t="shared" si="28"/>
        <v>0</v>
      </c>
      <c r="X449" s="2">
        <f t="shared" si="28"/>
        <v>0</v>
      </c>
      <c r="Y449" s="2">
        <f t="shared" si="28"/>
        <v>0</v>
      </c>
      <c r="Z449" s="3">
        <f t="shared" si="28"/>
        <v>1.7049924614976165E-5</v>
      </c>
      <c r="AA449" s="4">
        <f t="shared" si="28"/>
        <v>2.9063531495872286E-5</v>
      </c>
      <c r="AB449" s="4">
        <f t="shared" si="27"/>
        <v>1.0529033303129857E-3</v>
      </c>
      <c r="AC449" s="3">
        <f t="shared" si="26"/>
        <v>1.4999387945648131E-4</v>
      </c>
    </row>
    <row r="450" spans="1:29" x14ac:dyDescent="0.2">
      <c r="A450" s="1" t="s">
        <v>462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885</v>
      </c>
      <c r="J450">
        <v>0</v>
      </c>
      <c r="K450">
        <v>885</v>
      </c>
      <c r="L450">
        <f>VLOOKUP(A450,'[1]Aggregated census'!$A$4:$B$471,2,FALSE)</f>
        <v>326415</v>
      </c>
      <c r="M450">
        <f>VLOOKUP(A450,'[1]Aggregated census'!$A$4:$C$471,3,FALSE)</f>
        <v>696326</v>
      </c>
      <c r="N450">
        <f>VLOOKUP(A450,'[1]Aggregated census'!$A$4:$D$471,4,FALSE)</f>
        <v>749378</v>
      </c>
      <c r="O450">
        <f>VLOOKUP(A450,'[1]Aggregated census'!$A$4:$E$471,5,FALSE)</f>
        <v>696357</v>
      </c>
      <c r="P450">
        <f>VLOOKUP(A450,'[1]Aggregated census'!$A$4:$F$471,6,FALSE)</f>
        <v>662025</v>
      </c>
      <c r="Q450">
        <f>VLOOKUP(A450,'[1]Aggregated census'!$A$4:$G$471,7,FALSE)</f>
        <v>781681</v>
      </c>
      <c r="R450">
        <f>VLOOKUP(A450,'[1]Aggregated census'!$A$4:$H$471,8,FALSE)</f>
        <v>718958</v>
      </c>
      <c r="S450">
        <v>793191</v>
      </c>
      <c r="T450">
        <f>VLOOKUP(A450,'[1]Aggregated census'!$A$4:$L$471,12,FALSE)</f>
        <v>5421788</v>
      </c>
      <c r="U450" s="2">
        <f t="shared" si="28"/>
        <v>0</v>
      </c>
      <c r="V450" s="2">
        <f t="shared" si="28"/>
        <v>0</v>
      </c>
      <c r="W450" s="2">
        <f t="shared" si="28"/>
        <v>0</v>
      </c>
      <c r="X450" s="2">
        <f t="shared" si="28"/>
        <v>0</v>
      </c>
      <c r="Y450" s="2">
        <f t="shared" si="28"/>
        <v>0</v>
      </c>
      <c r="Z450" s="2">
        <f t="shared" si="28"/>
        <v>0</v>
      </c>
      <c r="AA450" s="2">
        <f t="shared" si="28"/>
        <v>0</v>
      </c>
      <c r="AB450" s="4">
        <f t="shared" si="27"/>
        <v>1.1157463965173584E-3</v>
      </c>
      <c r="AC450" s="3">
        <f t="shared" si="26"/>
        <v>1.6323028491707902E-4</v>
      </c>
    </row>
    <row r="451" spans="1:29" x14ac:dyDescent="0.2">
      <c r="A451" s="1" t="s">
        <v>463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35</v>
      </c>
      <c r="I451">
        <v>674</v>
      </c>
      <c r="J451">
        <v>0</v>
      </c>
      <c r="K451">
        <v>709</v>
      </c>
      <c r="L451">
        <f>VLOOKUP(A451,'[1]Aggregated census'!$A$4:$B$471,2,FALSE)</f>
        <v>325425</v>
      </c>
      <c r="M451">
        <f>VLOOKUP(A451,'[1]Aggregated census'!$A$4:$C$471,3,FALSE)</f>
        <v>698118</v>
      </c>
      <c r="N451">
        <f>VLOOKUP(A451,'[1]Aggregated census'!$A$4:$D$471,4,FALSE)</f>
        <v>752643</v>
      </c>
      <c r="O451">
        <f>VLOOKUP(A451,'[1]Aggregated census'!$A$4:$E$471,5,FALSE)</f>
        <v>697128</v>
      </c>
      <c r="P451">
        <f>VLOOKUP(A451,'[1]Aggregated census'!$A$4:$F$471,6,FALSE)</f>
        <v>656631</v>
      </c>
      <c r="Q451">
        <f>VLOOKUP(A451,'[1]Aggregated census'!$A$4:$G$471,7,FALSE)</f>
        <v>765348</v>
      </c>
      <c r="R451">
        <f>VLOOKUP(A451,'[1]Aggregated census'!$A$4:$H$471,8,FALSE)</f>
        <v>728183</v>
      </c>
      <c r="S451">
        <v>812127</v>
      </c>
      <c r="T451">
        <f>VLOOKUP(A451,'[1]Aggregated census'!$A$4:$L$471,12,FALSE)</f>
        <v>5436550</v>
      </c>
      <c r="U451" s="2">
        <f t="shared" si="28"/>
        <v>0</v>
      </c>
      <c r="V451" s="2">
        <f t="shared" si="28"/>
        <v>0</v>
      </c>
      <c r="W451" s="2">
        <f t="shared" si="28"/>
        <v>0</v>
      </c>
      <c r="X451" s="2">
        <f t="shared" si="28"/>
        <v>0</v>
      </c>
      <c r="Y451" s="2">
        <f t="shared" si="28"/>
        <v>0</v>
      </c>
      <c r="Z451" s="2">
        <f t="shared" si="28"/>
        <v>0</v>
      </c>
      <c r="AA451" s="4">
        <f t="shared" si="28"/>
        <v>4.8064840843579157E-5</v>
      </c>
      <c r="AB451" s="4">
        <f t="shared" si="27"/>
        <v>8.7301616619075593E-4</v>
      </c>
      <c r="AC451" s="3">
        <f t="shared" ref="AC451:AC461" si="29">K451/T451</f>
        <v>1.3041358950069437E-4</v>
      </c>
    </row>
    <row r="452" spans="1:29" x14ac:dyDescent="0.2">
      <c r="A452" s="1" t="s">
        <v>464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23</v>
      </c>
      <c r="I452">
        <v>806</v>
      </c>
      <c r="J452">
        <v>0</v>
      </c>
      <c r="K452">
        <v>829</v>
      </c>
      <c r="L452">
        <f>VLOOKUP(A452,'[1]Aggregated census'!$A$4:$B$471,2,FALSE)</f>
        <v>319167</v>
      </c>
      <c r="M452">
        <f>VLOOKUP(A452,'[1]Aggregated census'!$A$4:$C$471,3,FALSE)</f>
        <v>690312</v>
      </c>
      <c r="N452">
        <f>VLOOKUP(A452,'[1]Aggregated census'!$A$4:$D$471,4,FALSE)</f>
        <v>744686</v>
      </c>
      <c r="O452">
        <f>VLOOKUP(A452,'[1]Aggregated census'!$A$4:$E$471,5,FALSE)</f>
        <v>693695</v>
      </c>
      <c r="P452">
        <f>VLOOKUP(A452,'[1]Aggregated census'!$A$4:$F$471,6,FALSE)</f>
        <v>656272</v>
      </c>
      <c r="Q452">
        <f>VLOOKUP(A452,'[1]Aggregated census'!$A$4:$G$471,7,FALSE)</f>
        <v>752066</v>
      </c>
      <c r="R452">
        <f>VLOOKUP(A452,'[1]Aggregated census'!$A$4:$H$471,8,FALSE)</f>
        <v>745464</v>
      </c>
      <c r="S452">
        <v>840256</v>
      </c>
      <c r="T452">
        <f>VLOOKUP(A452,'[1]Aggregated census'!$A$4:$L$471,12,FALSE)</f>
        <v>5441918</v>
      </c>
      <c r="U452" s="2">
        <f t="shared" si="28"/>
        <v>0</v>
      </c>
      <c r="V452" s="2">
        <f t="shared" si="28"/>
        <v>0</v>
      </c>
      <c r="W452" s="2">
        <f t="shared" si="28"/>
        <v>0</v>
      </c>
      <c r="X452" s="2">
        <f t="shared" si="28"/>
        <v>0</v>
      </c>
      <c r="Y452" s="2">
        <f t="shared" si="28"/>
        <v>0</v>
      </c>
      <c r="Z452" s="2">
        <f t="shared" si="28"/>
        <v>0</v>
      </c>
      <c r="AA452" s="4">
        <f t="shared" si="28"/>
        <v>3.0853267226854683E-5</v>
      </c>
      <c r="AB452" s="4">
        <f t="shared" ref="AB452:AB461" si="30">K452/S452</f>
        <v>9.8660408256531339E-4</v>
      </c>
      <c r="AC452" s="3">
        <f t="shared" si="29"/>
        <v>1.5233599624250125E-4</v>
      </c>
    </row>
    <row r="453" spans="1:29" x14ac:dyDescent="0.2">
      <c r="A453" s="1" t="s">
        <v>465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10</v>
      </c>
      <c r="J453">
        <v>0</v>
      </c>
      <c r="K453">
        <v>10</v>
      </c>
      <c r="L453">
        <f>VLOOKUP(A453,'[1]Aggregated census'!$A$4:$B$471,2,FALSE)</f>
        <v>35723</v>
      </c>
      <c r="M453">
        <f>VLOOKUP(A453,'[1]Aggregated census'!$A$4:$C$471,3,FALSE)</f>
        <v>67031</v>
      </c>
      <c r="N453">
        <f>VLOOKUP(A453,'[1]Aggregated census'!$A$4:$D$471,4,FALSE)</f>
        <v>80416</v>
      </c>
      <c r="O453">
        <f>VLOOKUP(A453,'[1]Aggregated census'!$A$4:$E$471,5,FALSE)</f>
        <v>67059</v>
      </c>
      <c r="P453">
        <f>VLOOKUP(A453,'[1]Aggregated census'!$A$4:$F$471,6,FALSE)</f>
        <v>64125</v>
      </c>
      <c r="Q453">
        <f>VLOOKUP(A453,'[1]Aggregated census'!$A$4:$G$471,7,FALSE)</f>
        <v>81240</v>
      </c>
      <c r="R453">
        <f>VLOOKUP(A453,'[1]Aggregated census'!$A$4:$H$471,8,FALSE)</f>
        <v>61509</v>
      </c>
      <c r="S453">
        <v>62495</v>
      </c>
      <c r="T453">
        <f>VLOOKUP(A453,'[1]Aggregated census'!$A$4:$L$471,12,FALSE)</f>
        <v>519426</v>
      </c>
      <c r="U453" s="2">
        <f t="shared" si="28"/>
        <v>0</v>
      </c>
      <c r="V453" s="2">
        <f t="shared" si="28"/>
        <v>0</v>
      </c>
      <c r="W453" s="2">
        <f t="shared" si="28"/>
        <v>0</v>
      </c>
      <c r="X453" s="2">
        <f t="shared" si="28"/>
        <v>0</v>
      </c>
      <c r="Y453" s="2">
        <f t="shared" si="28"/>
        <v>0</v>
      </c>
      <c r="Z453" s="2">
        <f t="shared" si="28"/>
        <v>0</v>
      </c>
      <c r="AA453" s="2">
        <f t="shared" si="28"/>
        <v>0</v>
      </c>
      <c r="AB453" s="4">
        <f t="shared" si="30"/>
        <v>1.6001280102408193E-4</v>
      </c>
      <c r="AC453" s="3">
        <f t="shared" si="29"/>
        <v>1.9252020499551429E-5</v>
      </c>
    </row>
    <row r="454" spans="1:29" x14ac:dyDescent="0.2">
      <c r="A454" s="1" t="s">
        <v>466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10</v>
      </c>
      <c r="J454">
        <v>0</v>
      </c>
      <c r="K454">
        <v>10</v>
      </c>
      <c r="L454">
        <f>VLOOKUP(A454,'[1]Aggregated census'!$A$4:$B$471,2,FALSE)</f>
        <v>35655</v>
      </c>
      <c r="M454">
        <f>VLOOKUP(A454,'[1]Aggregated census'!$A$4:$C$471,3,FALSE)</f>
        <v>68536</v>
      </c>
      <c r="N454">
        <f>VLOOKUP(A454,'[1]Aggregated census'!$A$4:$D$471,4,FALSE)</f>
        <v>80411</v>
      </c>
      <c r="O454">
        <f>VLOOKUP(A454,'[1]Aggregated census'!$A$4:$E$471,5,FALSE)</f>
        <v>68405</v>
      </c>
      <c r="P454">
        <f>VLOOKUP(A454,'[1]Aggregated census'!$A$4:$F$471,6,FALSE)</f>
        <v>65194</v>
      </c>
      <c r="Q454">
        <f>VLOOKUP(A454,'[1]Aggregated census'!$A$4:$G$471,7,FALSE)</f>
        <v>82628</v>
      </c>
      <c r="R454">
        <f>VLOOKUP(A454,'[1]Aggregated census'!$A$4:$H$471,8,FALSE)</f>
        <v>67554</v>
      </c>
      <c r="S454">
        <v>69162</v>
      </c>
      <c r="T454">
        <f>VLOOKUP(A454,'[1]Aggregated census'!$A$4:$L$471,12,FALSE)</f>
        <v>537671</v>
      </c>
      <c r="U454" s="2">
        <f t="shared" si="28"/>
        <v>0</v>
      </c>
      <c r="V454" s="2">
        <f t="shared" si="28"/>
        <v>0</v>
      </c>
      <c r="W454" s="2">
        <f t="shared" si="28"/>
        <v>0</v>
      </c>
      <c r="X454" s="2">
        <f t="shared" si="28"/>
        <v>0</v>
      </c>
      <c r="Y454" s="2">
        <f t="shared" si="28"/>
        <v>0</v>
      </c>
      <c r="Z454" s="2">
        <f t="shared" si="28"/>
        <v>0</v>
      </c>
      <c r="AA454" s="2">
        <f t="shared" si="28"/>
        <v>0</v>
      </c>
      <c r="AB454" s="4">
        <f t="shared" si="30"/>
        <v>1.4458806859257974E-4</v>
      </c>
      <c r="AC454" s="3">
        <f t="shared" si="29"/>
        <v>1.859873417015238E-5</v>
      </c>
    </row>
    <row r="455" spans="1:29" x14ac:dyDescent="0.2">
      <c r="A455" s="1" t="s">
        <v>467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22</v>
      </c>
      <c r="J455">
        <v>0</v>
      </c>
      <c r="K455">
        <v>22</v>
      </c>
      <c r="L455">
        <f>VLOOKUP(A455,'[1]Aggregated census'!$A$4:$B$471,2,FALSE)</f>
        <v>38824</v>
      </c>
      <c r="M455">
        <f>VLOOKUP(A455,'[1]Aggregated census'!$A$4:$C$471,3,FALSE)</f>
        <v>72227</v>
      </c>
      <c r="N455">
        <f>VLOOKUP(A455,'[1]Aggregated census'!$A$4:$D$471,4,FALSE)</f>
        <v>77789</v>
      </c>
      <c r="O455">
        <f>VLOOKUP(A455,'[1]Aggregated census'!$A$4:$E$471,5,FALSE)</f>
        <v>70992</v>
      </c>
      <c r="P455">
        <f>VLOOKUP(A455,'[1]Aggregated census'!$A$4:$F$471,6,FALSE)</f>
        <v>63308</v>
      </c>
      <c r="Q455">
        <f>VLOOKUP(A455,'[1]Aggregated census'!$A$4:$G$471,7,FALSE)</f>
        <v>78132</v>
      </c>
      <c r="R455">
        <f>VLOOKUP(A455,'[1]Aggregated census'!$A$4:$H$471,8,FALSE)</f>
        <v>65904</v>
      </c>
      <c r="S455">
        <v>63960</v>
      </c>
      <c r="T455">
        <f>VLOOKUP(A455,'[1]Aggregated census'!$A$4:$L$471,12,FALSE)</f>
        <v>530679</v>
      </c>
      <c r="U455" s="2">
        <f t="shared" si="28"/>
        <v>0</v>
      </c>
      <c r="V455" s="2">
        <f t="shared" si="28"/>
        <v>0</v>
      </c>
      <c r="W455" s="2">
        <f t="shared" si="28"/>
        <v>0</v>
      </c>
      <c r="X455" s="2">
        <f t="shared" ref="X455:AA461" si="31">E455/O455</f>
        <v>0</v>
      </c>
      <c r="Y455" s="2">
        <f t="shared" si="31"/>
        <v>0</v>
      </c>
      <c r="Z455" s="2">
        <f t="shared" si="31"/>
        <v>0</v>
      </c>
      <c r="AA455" s="2">
        <f t="shared" si="31"/>
        <v>0</v>
      </c>
      <c r="AB455" s="4">
        <f t="shared" si="30"/>
        <v>3.4396497811131957E-4</v>
      </c>
      <c r="AC455" s="3">
        <f t="shared" si="29"/>
        <v>4.145632293721817E-5</v>
      </c>
    </row>
    <row r="456" spans="1:29" x14ac:dyDescent="0.2">
      <c r="A456" s="1" t="s">
        <v>468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f>VLOOKUP(A456,'[1]Aggregated census'!$A$4:$B$471,2,FALSE)</f>
        <v>38244</v>
      </c>
      <c r="M456">
        <f>VLOOKUP(A456,'[1]Aggregated census'!$A$4:$C$471,3,FALSE)</f>
        <v>73128</v>
      </c>
      <c r="N456">
        <f>VLOOKUP(A456,'[1]Aggregated census'!$A$4:$D$471,4,FALSE)</f>
        <v>79422</v>
      </c>
      <c r="O456">
        <f>VLOOKUP(A456,'[1]Aggregated census'!$A$4:$E$471,5,FALSE)</f>
        <v>76643</v>
      </c>
      <c r="P456">
        <f>VLOOKUP(A456,'[1]Aggregated census'!$A$4:$F$471,6,FALSE)</f>
        <v>68473</v>
      </c>
      <c r="Q456">
        <f>VLOOKUP(A456,'[1]Aggregated census'!$A$4:$G$471,7,FALSE)</f>
        <v>81854</v>
      </c>
      <c r="R456">
        <f>VLOOKUP(A456,'[1]Aggregated census'!$A$4:$H$471,8,FALSE)</f>
        <v>71403</v>
      </c>
      <c r="S456">
        <v>69044</v>
      </c>
      <c r="T456">
        <f>VLOOKUP(A456,'[1]Aggregated census'!$A$4:$L$471,12,FALSE)</f>
        <v>558570</v>
      </c>
      <c r="U456" s="2">
        <f t="shared" ref="U456:W461" si="32">B456/L456</f>
        <v>0</v>
      </c>
      <c r="V456" s="2">
        <f t="shared" si="32"/>
        <v>0</v>
      </c>
      <c r="W456" s="2">
        <f t="shared" si="32"/>
        <v>0</v>
      </c>
      <c r="X456" s="2">
        <f t="shared" si="31"/>
        <v>0</v>
      </c>
      <c r="Y456" s="2">
        <f t="shared" si="31"/>
        <v>0</v>
      </c>
      <c r="Z456" s="2">
        <f t="shared" si="31"/>
        <v>0</v>
      </c>
      <c r="AA456" s="2">
        <f t="shared" si="31"/>
        <v>0</v>
      </c>
      <c r="AB456" s="4">
        <f t="shared" si="30"/>
        <v>0</v>
      </c>
      <c r="AC456" s="2">
        <f t="shared" si="29"/>
        <v>0</v>
      </c>
    </row>
    <row r="457" spans="1:29" x14ac:dyDescent="0.2">
      <c r="A457" s="1" t="s">
        <v>469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12</v>
      </c>
      <c r="J457">
        <v>0</v>
      </c>
      <c r="K457">
        <v>12</v>
      </c>
      <c r="L457">
        <f>VLOOKUP(A457,'[1]Aggregated census'!$A$4:$B$471,2,FALSE)</f>
        <v>34096</v>
      </c>
      <c r="M457">
        <f>VLOOKUP(A457,'[1]Aggregated census'!$A$4:$C$471,3,FALSE)</f>
        <v>65882</v>
      </c>
      <c r="N457">
        <f>VLOOKUP(A457,'[1]Aggregated census'!$A$4:$D$471,4,FALSE)</f>
        <v>70779</v>
      </c>
      <c r="O457">
        <f>VLOOKUP(A457,'[1]Aggregated census'!$A$4:$E$471,5,FALSE)</f>
        <v>68627</v>
      </c>
      <c r="P457">
        <f>VLOOKUP(A457,'[1]Aggregated census'!$A$4:$F$471,6,FALSE)</f>
        <v>59628</v>
      </c>
      <c r="Q457">
        <f>VLOOKUP(A457,'[1]Aggregated census'!$A$4:$G$471,7,FALSE)</f>
        <v>69990</v>
      </c>
      <c r="R457">
        <f>VLOOKUP(A457,'[1]Aggregated census'!$A$4:$H$471,8,FALSE)</f>
        <v>66498</v>
      </c>
      <c r="S457">
        <v>63650</v>
      </c>
      <c r="T457">
        <f>VLOOKUP(A457,'[1]Aggregated census'!$A$4:$L$471,12,FALSE)</f>
        <v>498694</v>
      </c>
      <c r="U457" s="2">
        <f t="shared" si="32"/>
        <v>0</v>
      </c>
      <c r="V457" s="2">
        <f t="shared" si="32"/>
        <v>0</v>
      </c>
      <c r="W457" s="2">
        <f t="shared" si="32"/>
        <v>0</v>
      </c>
      <c r="X457" s="2">
        <f t="shared" si="31"/>
        <v>0</v>
      </c>
      <c r="Y457" s="2">
        <f t="shared" si="31"/>
        <v>0</v>
      </c>
      <c r="Z457" s="2">
        <f t="shared" si="31"/>
        <v>0</v>
      </c>
      <c r="AA457" s="2">
        <f t="shared" si="31"/>
        <v>0</v>
      </c>
      <c r="AB457" s="4">
        <f t="shared" si="30"/>
        <v>1.8853102906520031E-4</v>
      </c>
      <c r="AC457" s="3">
        <f t="shared" si="29"/>
        <v>2.4062852169867696E-5</v>
      </c>
    </row>
    <row r="458" spans="1:29" x14ac:dyDescent="0.2">
      <c r="A458" s="1" t="s">
        <v>470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f>VLOOKUP(A458,'[1]Aggregated census'!$A$4:$B$471,2,FALSE)</f>
        <v>36169</v>
      </c>
      <c r="M458">
        <f>VLOOKUP(A458,'[1]Aggregated census'!$A$4:$C$471,3,FALSE)</f>
        <v>71351</v>
      </c>
      <c r="N458">
        <f>VLOOKUP(A458,'[1]Aggregated census'!$A$4:$D$471,4,FALSE)</f>
        <v>76665</v>
      </c>
      <c r="O458">
        <f>VLOOKUP(A458,'[1]Aggregated census'!$A$4:$E$471,5,FALSE)</f>
        <v>77279</v>
      </c>
      <c r="P458">
        <f>VLOOKUP(A458,'[1]Aggregated census'!$A$4:$F$471,6,FALSE)</f>
        <v>64973</v>
      </c>
      <c r="Q458">
        <f>VLOOKUP(A458,'[1]Aggregated census'!$A$4:$G$471,7,FALSE)</f>
        <v>72550</v>
      </c>
      <c r="R458">
        <f>VLOOKUP(A458,'[1]Aggregated census'!$A$4:$H$471,8,FALSE)</f>
        <v>71627</v>
      </c>
      <c r="S458">
        <v>70511</v>
      </c>
      <c r="T458">
        <f>VLOOKUP(A458,'[1]Aggregated census'!$A$4:$L$471,12,FALSE)</f>
        <v>541268</v>
      </c>
      <c r="U458" s="2">
        <f t="shared" si="32"/>
        <v>0</v>
      </c>
      <c r="V458" s="2">
        <f t="shared" si="32"/>
        <v>0</v>
      </c>
      <c r="W458" s="2">
        <f t="shared" si="32"/>
        <v>0</v>
      </c>
      <c r="X458" s="2">
        <f t="shared" si="31"/>
        <v>0</v>
      </c>
      <c r="Y458" s="2">
        <f t="shared" si="31"/>
        <v>0</v>
      </c>
      <c r="Z458" s="2">
        <f t="shared" si="31"/>
        <v>0</v>
      </c>
      <c r="AA458" s="2">
        <f t="shared" si="31"/>
        <v>0</v>
      </c>
      <c r="AB458" s="4">
        <f t="shared" si="30"/>
        <v>0</v>
      </c>
      <c r="AC458" s="2">
        <f t="shared" si="29"/>
        <v>0</v>
      </c>
    </row>
    <row r="459" spans="1:29" x14ac:dyDescent="0.2">
      <c r="A459" s="1" t="s">
        <v>471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f>VLOOKUP(A459,'[1]Aggregated census'!$A$4:$B$471,2,FALSE)</f>
        <v>32976</v>
      </c>
      <c r="M459">
        <f>VLOOKUP(A459,'[1]Aggregated census'!$A$4:$C$471,3,FALSE)</f>
        <v>66812</v>
      </c>
      <c r="N459">
        <f>VLOOKUP(A459,'[1]Aggregated census'!$A$4:$D$471,4,FALSE)</f>
        <v>72039</v>
      </c>
      <c r="O459">
        <f>VLOOKUP(A459,'[1]Aggregated census'!$A$4:$E$471,5,FALSE)</f>
        <v>67925</v>
      </c>
      <c r="P459">
        <f>VLOOKUP(A459,'[1]Aggregated census'!$A$4:$F$471,6,FALSE)</f>
        <v>59866</v>
      </c>
      <c r="Q459">
        <f>VLOOKUP(A459,'[1]Aggregated census'!$A$4:$G$471,7,FALSE)</f>
        <v>66726</v>
      </c>
      <c r="R459">
        <f>VLOOKUP(A459,'[1]Aggregated census'!$A$4:$H$471,8,FALSE)</f>
        <v>71384</v>
      </c>
      <c r="S459">
        <v>72314</v>
      </c>
      <c r="T459">
        <f>VLOOKUP(A459,'[1]Aggregated census'!$A$4:$L$471,12,FALSE)</f>
        <v>509765</v>
      </c>
      <c r="U459" s="2">
        <f t="shared" si="32"/>
        <v>0</v>
      </c>
      <c r="V459" s="2">
        <f t="shared" si="32"/>
        <v>0</v>
      </c>
      <c r="W459" s="2">
        <f t="shared" si="32"/>
        <v>0</v>
      </c>
      <c r="X459" s="2">
        <f t="shared" si="31"/>
        <v>0</v>
      </c>
      <c r="Y459" s="2">
        <f t="shared" si="31"/>
        <v>0</v>
      </c>
      <c r="Z459" s="2">
        <f t="shared" si="31"/>
        <v>0</v>
      </c>
      <c r="AA459" s="2">
        <f t="shared" si="31"/>
        <v>0</v>
      </c>
      <c r="AB459" s="4">
        <f t="shared" si="30"/>
        <v>0</v>
      </c>
      <c r="AC459" s="2">
        <f t="shared" si="29"/>
        <v>0</v>
      </c>
    </row>
    <row r="460" spans="1:29" x14ac:dyDescent="0.2">
      <c r="A460" s="1" t="s">
        <v>472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f>VLOOKUP(A460,'[1]Aggregated census'!$A$4:$B$471,2,FALSE)</f>
        <v>31978</v>
      </c>
      <c r="M460">
        <f>VLOOKUP(A460,'[1]Aggregated census'!$A$4:$C$471,3,FALSE)</f>
        <v>66726</v>
      </c>
      <c r="N460">
        <f>VLOOKUP(A460,'[1]Aggregated census'!$A$4:$D$471,4,FALSE)</f>
        <v>64714</v>
      </c>
      <c r="O460">
        <f>VLOOKUP(A460,'[1]Aggregated census'!$A$4:$E$471,5,FALSE)</f>
        <v>65614</v>
      </c>
      <c r="P460">
        <f>VLOOKUP(A460,'[1]Aggregated census'!$A$4:$F$471,6,FALSE)</f>
        <v>59093</v>
      </c>
      <c r="Q460">
        <f>VLOOKUP(A460,'[1]Aggregated census'!$A$4:$G$471,7,FALSE)</f>
        <v>62166</v>
      </c>
      <c r="R460">
        <f>VLOOKUP(A460,'[1]Aggregated census'!$A$4:$H$471,8,FALSE)</f>
        <v>68128</v>
      </c>
      <c r="S460">
        <v>71818</v>
      </c>
      <c r="T460">
        <f>VLOOKUP(A460,'[1]Aggregated census'!$A$4:$L$471,12,FALSE)</f>
        <v>490089</v>
      </c>
      <c r="U460" s="2">
        <f t="shared" si="32"/>
        <v>0</v>
      </c>
      <c r="V460" s="2">
        <f t="shared" si="32"/>
        <v>0</v>
      </c>
      <c r="W460" s="2">
        <f t="shared" si="32"/>
        <v>0</v>
      </c>
      <c r="X460" s="2">
        <f t="shared" si="31"/>
        <v>0</v>
      </c>
      <c r="Y460" s="2">
        <f t="shared" si="31"/>
        <v>0</v>
      </c>
      <c r="Z460" s="2">
        <f t="shared" si="31"/>
        <v>0</v>
      </c>
      <c r="AA460" s="2">
        <f t="shared" si="31"/>
        <v>0</v>
      </c>
      <c r="AB460" s="4">
        <f t="shared" si="30"/>
        <v>0</v>
      </c>
      <c r="AC460" s="2">
        <f t="shared" si="29"/>
        <v>0</v>
      </c>
    </row>
    <row r="461" spans="1:29" x14ac:dyDescent="0.2">
      <c r="A461" s="1" t="s">
        <v>473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22</v>
      </c>
      <c r="J461">
        <v>0</v>
      </c>
      <c r="K461">
        <v>22</v>
      </c>
      <c r="L461">
        <f>VLOOKUP(A461,'[1]Aggregated census'!$A$4:$B$471,2,FALSE)</f>
        <v>34608</v>
      </c>
      <c r="M461">
        <f>VLOOKUP(A461,'[1]Aggregated census'!$A$4:$C$471,3,FALSE)</f>
        <v>72231</v>
      </c>
      <c r="N461">
        <f>VLOOKUP(A461,'[1]Aggregated census'!$A$4:$D$471,4,FALSE)</f>
        <v>74550</v>
      </c>
      <c r="O461">
        <f>VLOOKUP(A461,'[1]Aggregated census'!$A$4:$E$471,5,FALSE)</f>
        <v>76703</v>
      </c>
      <c r="P461">
        <f>VLOOKUP(A461,'[1]Aggregated census'!$A$4:$F$471,6,FALSE)</f>
        <v>65710</v>
      </c>
      <c r="Q461">
        <f>VLOOKUP(A461,'[1]Aggregated census'!$A$4:$G$471,7,FALSE)</f>
        <v>65953</v>
      </c>
      <c r="R461">
        <f>VLOOKUP(A461,'[1]Aggregated census'!$A$4:$H$471,8,FALSE)</f>
        <v>74751</v>
      </c>
      <c r="S461">
        <v>76718</v>
      </c>
      <c r="T461">
        <f>VLOOKUP(A461,'[1]Aggregated census'!$A$4:$L$471,12,FALSE)</f>
        <v>541224</v>
      </c>
      <c r="U461" s="2">
        <f t="shared" si="32"/>
        <v>0</v>
      </c>
      <c r="V461" s="2">
        <f t="shared" si="32"/>
        <v>0</v>
      </c>
      <c r="W461" s="2">
        <f t="shared" si="32"/>
        <v>0</v>
      </c>
      <c r="X461" s="2">
        <f t="shared" si="31"/>
        <v>0</v>
      </c>
      <c r="Y461" s="2">
        <f t="shared" si="31"/>
        <v>0</v>
      </c>
      <c r="Z461" s="2">
        <f t="shared" si="31"/>
        <v>0</v>
      </c>
      <c r="AA461" s="2">
        <f t="shared" si="31"/>
        <v>0</v>
      </c>
      <c r="AB461" s="4">
        <f t="shared" si="30"/>
        <v>2.8676451419484345E-4</v>
      </c>
      <c r="AC461" s="3">
        <f t="shared" si="29"/>
        <v>4.0648603905222238E-5</v>
      </c>
    </row>
  </sheetData>
  <autoFilter ref="A2:AC2" xr:uid="{31E22F41-6378-5540-8E25-24615C6AEDFF}"/>
  <mergeCells count="3">
    <mergeCell ref="A1:K1"/>
    <mergeCell ref="L1:T1"/>
    <mergeCell ref="U1:A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CED5A-7470-6645-A98A-C45F1F647C60}">
  <dimension ref="A1:H24"/>
  <sheetViews>
    <sheetView workbookViewId="0">
      <selection activeCell="E10" sqref="E10"/>
    </sheetView>
  </sheetViews>
  <sheetFormatPr baseColWidth="10" defaultRowHeight="16" x14ac:dyDescent="0.2"/>
  <cols>
    <col min="1" max="1" width="23.1640625" bestFit="1" customWidth="1"/>
    <col min="2" max="2" width="23.5" bestFit="1" customWidth="1"/>
    <col min="3" max="3" width="24.5" bestFit="1" customWidth="1"/>
    <col min="7" max="7" width="29.5" customWidth="1"/>
    <col min="8" max="8" width="31.33203125" customWidth="1"/>
  </cols>
  <sheetData>
    <row r="1" spans="1:8" x14ac:dyDescent="0.2">
      <c r="A1" s="37" t="s">
        <v>474</v>
      </c>
      <c r="B1" s="37"/>
      <c r="C1" s="37"/>
      <c r="D1" s="37"/>
    </row>
    <row r="2" spans="1:8" x14ac:dyDescent="0.2">
      <c r="A2" s="37"/>
      <c r="B2" s="37"/>
      <c r="C2" s="37"/>
      <c r="D2" s="37"/>
    </row>
    <row r="3" spans="1:8" ht="21" x14ac:dyDescent="0.2">
      <c r="A3" s="18"/>
      <c r="B3" s="18" t="s">
        <v>490</v>
      </c>
      <c r="C3" s="18" t="s">
        <v>491</v>
      </c>
      <c r="D3" s="18"/>
    </row>
    <row r="4" spans="1:8" ht="17" x14ac:dyDescent="0.2">
      <c r="B4" s="28" t="s">
        <v>484</v>
      </c>
      <c r="C4" s="28" t="s">
        <v>485</v>
      </c>
      <c r="G4" s="29" t="s">
        <v>480</v>
      </c>
    </row>
    <row r="5" spans="1:8" ht="95" x14ac:dyDescent="0.2">
      <c r="A5" s="27" t="s">
        <v>475</v>
      </c>
      <c r="B5" t="s">
        <v>476</v>
      </c>
      <c r="C5" t="s">
        <v>477</v>
      </c>
      <c r="G5" s="30" t="s">
        <v>518</v>
      </c>
    </row>
    <row r="6" spans="1:8" x14ac:dyDescent="0.2">
      <c r="A6" s="27" t="s">
        <v>478</v>
      </c>
      <c r="B6" t="s">
        <v>479</v>
      </c>
      <c r="C6" t="s">
        <v>481</v>
      </c>
    </row>
    <row r="7" spans="1:8" x14ac:dyDescent="0.2">
      <c r="A7" s="27" t="s">
        <v>487</v>
      </c>
      <c r="B7" t="s">
        <v>488</v>
      </c>
      <c r="C7" t="s">
        <v>488</v>
      </c>
    </row>
    <row r="8" spans="1:8" x14ac:dyDescent="0.2">
      <c r="A8" s="27" t="s">
        <v>489</v>
      </c>
      <c r="B8">
        <f>_xlfn.VAR.S(Calculations!B3:B461)</f>
        <v>1053020.5702329334</v>
      </c>
      <c r="C8">
        <f>_xlfn.VAR.P(Calculations!C3:C461)</f>
        <v>785179846275.30591</v>
      </c>
    </row>
    <row r="9" spans="1:8" x14ac:dyDescent="0.2">
      <c r="A9" s="27" t="s">
        <v>492</v>
      </c>
      <c r="B9" s="20">
        <f>SQRT(B8)</f>
        <v>1026.1679054779161</v>
      </c>
      <c r="C9" s="20">
        <f>SQRT(C8)</f>
        <v>886103.74464579823</v>
      </c>
    </row>
    <row r="10" spans="1:8" x14ac:dyDescent="0.2">
      <c r="A10" s="27" t="s">
        <v>493</v>
      </c>
      <c r="B10" s="20">
        <f>AVERAGE(Calculations!B3:B461)</f>
        <v>896.60992907801415</v>
      </c>
      <c r="C10" s="20">
        <f>AVERAGE(Calculations!C3:C461)</f>
        <v>807370.7930283224</v>
      </c>
      <c r="G10" s="23" t="s">
        <v>490</v>
      </c>
      <c r="H10" s="23" t="s">
        <v>491</v>
      </c>
    </row>
    <row r="11" spans="1:8" x14ac:dyDescent="0.2">
      <c r="A11" s="27" t="s">
        <v>494</v>
      </c>
      <c r="B11" s="26">
        <f>G21/G24</f>
        <v>3.9215686274509803E-2</v>
      </c>
      <c r="C11" s="33">
        <f>H21/G24</f>
        <v>6.535947712418301E-2</v>
      </c>
      <c r="G11" s="23" t="s">
        <v>495</v>
      </c>
      <c r="H11" s="24" t="s">
        <v>495</v>
      </c>
    </row>
    <row r="12" spans="1:8" x14ac:dyDescent="0.2">
      <c r="G12" s="19" t="s">
        <v>496</v>
      </c>
      <c r="H12" s="25" t="s">
        <v>496</v>
      </c>
    </row>
    <row r="13" spans="1:8" x14ac:dyDescent="0.2">
      <c r="G13" s="20">
        <f>B10-B9</f>
        <v>-129.55797639990192</v>
      </c>
      <c r="H13" s="20">
        <f>C10-C9</f>
        <v>-78732.951617475832</v>
      </c>
    </row>
    <row r="14" spans="1:8" x14ac:dyDescent="0.2">
      <c r="G14" s="20">
        <f>B10+B9</f>
        <v>1922.7778345559302</v>
      </c>
      <c r="H14" s="20">
        <f>C10+C9</f>
        <v>1693474.5376741206</v>
      </c>
    </row>
    <row r="16" spans="1:8" x14ac:dyDescent="0.2">
      <c r="G16" s="19" t="s">
        <v>502</v>
      </c>
      <c r="H16" s="19" t="s">
        <v>502</v>
      </c>
    </row>
    <row r="17" spans="1:8" x14ac:dyDescent="0.2">
      <c r="G17" s="20">
        <f>G13-B9</f>
        <v>-1155.725881877818</v>
      </c>
      <c r="H17" s="20">
        <f>H13-C9</f>
        <v>-964836.69626327406</v>
      </c>
    </row>
    <row r="18" spans="1:8" ht="21" x14ac:dyDescent="0.25">
      <c r="A18" s="39" t="s">
        <v>482</v>
      </c>
      <c r="B18" s="39"/>
      <c r="C18" s="39"/>
      <c r="G18" s="20">
        <f>G14+B9</f>
        <v>2948.9457400338461</v>
      </c>
      <c r="H18" s="20">
        <f>H14+C9</f>
        <v>2579578.2823199187</v>
      </c>
    </row>
    <row r="20" spans="1:8" x14ac:dyDescent="0.2">
      <c r="A20" s="27" t="s">
        <v>483</v>
      </c>
      <c r="B20" t="s">
        <v>484</v>
      </c>
      <c r="C20" t="s">
        <v>485</v>
      </c>
      <c r="G20" s="19" t="s">
        <v>495</v>
      </c>
      <c r="H20" s="19" t="s">
        <v>504</v>
      </c>
    </row>
    <row r="21" spans="1:8" x14ac:dyDescent="0.2">
      <c r="A21" s="27" t="s">
        <v>505</v>
      </c>
      <c r="B21" t="s">
        <v>506</v>
      </c>
      <c r="C21" t="s">
        <v>507</v>
      </c>
      <c r="G21">
        <v>18</v>
      </c>
      <c r="H21">
        <v>30</v>
      </c>
    </row>
    <row r="22" spans="1:8" x14ac:dyDescent="0.2">
      <c r="A22" s="27" t="s">
        <v>508</v>
      </c>
      <c r="B22" s="40">
        <f>CORREL(Calculations!B3:B461,Calculations!C3:C461)</f>
        <v>0.93934734269146636</v>
      </c>
      <c r="C22" s="40"/>
    </row>
    <row r="23" spans="1:8" x14ac:dyDescent="0.2">
      <c r="A23" s="27" t="s">
        <v>509</v>
      </c>
      <c r="B23" t="s">
        <v>506</v>
      </c>
      <c r="C23" t="s">
        <v>506</v>
      </c>
      <c r="G23" s="19" t="s">
        <v>517</v>
      </c>
    </row>
    <row r="24" spans="1:8" x14ac:dyDescent="0.2">
      <c r="A24" s="27" t="s">
        <v>510</v>
      </c>
      <c r="B24" s="38" t="s">
        <v>511</v>
      </c>
      <c r="C24" s="38"/>
      <c r="G24">
        <v>459</v>
      </c>
    </row>
  </sheetData>
  <mergeCells count="4">
    <mergeCell ref="A1:D2"/>
    <mergeCell ref="B24:C24"/>
    <mergeCell ref="A18:C18"/>
    <mergeCell ref="B22:C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39882-E3CC-7345-83AA-9EF5C387F5C2}">
  <dimension ref="A1:H461"/>
  <sheetViews>
    <sheetView tabSelected="1" workbookViewId="0">
      <selection activeCell="F26" sqref="F26"/>
    </sheetView>
  </sheetViews>
  <sheetFormatPr baseColWidth="10" defaultRowHeight="16" x14ac:dyDescent="0.2"/>
  <cols>
    <col min="1" max="1" width="22.6640625" bestFit="1" customWidth="1"/>
    <col min="6" max="6" width="32.5" customWidth="1"/>
    <col min="7" max="7" width="27" bestFit="1" customWidth="1"/>
  </cols>
  <sheetData>
    <row r="1" spans="1:7" x14ac:dyDescent="0.2">
      <c r="B1" s="19" t="s">
        <v>0</v>
      </c>
      <c r="C1" s="19" t="s">
        <v>481</v>
      </c>
      <c r="F1" s="41" t="s">
        <v>498</v>
      </c>
      <c r="G1" s="41"/>
    </row>
    <row r="2" spans="1:7" ht="17" x14ac:dyDescent="0.2">
      <c r="A2" s="7" t="s">
        <v>3</v>
      </c>
      <c r="B2" s="7" t="s">
        <v>11</v>
      </c>
      <c r="C2" s="9" t="s">
        <v>11</v>
      </c>
      <c r="F2" s="19" t="s">
        <v>489</v>
      </c>
      <c r="G2" s="19" t="s">
        <v>500</v>
      </c>
    </row>
    <row r="3" spans="1:7" x14ac:dyDescent="0.2">
      <c r="A3" s="1" t="s">
        <v>15</v>
      </c>
      <c r="B3">
        <v>700</v>
      </c>
      <c r="C3">
        <v>626555</v>
      </c>
      <c r="F3" s="20">
        <f>_xlfn.VAR.S(B3:B461)</f>
        <v>1053020.5702329334</v>
      </c>
      <c r="G3" s="20">
        <f>SQRT(F3)</f>
        <v>1026.1679054779161</v>
      </c>
    </row>
    <row r="4" spans="1:7" x14ac:dyDescent="0.2">
      <c r="A4" s="1" t="s">
        <v>16</v>
      </c>
      <c r="B4">
        <v>754</v>
      </c>
      <c r="C4">
        <v>633248</v>
      </c>
      <c r="F4" s="41" t="s">
        <v>499</v>
      </c>
      <c r="G4" s="41"/>
    </row>
    <row r="5" spans="1:7" x14ac:dyDescent="0.2">
      <c r="A5" s="1" t="s">
        <v>17</v>
      </c>
      <c r="B5">
        <v>756</v>
      </c>
      <c r="C5">
        <v>645263</v>
      </c>
      <c r="F5" s="19" t="s">
        <v>497</v>
      </c>
      <c r="G5" s="19" t="s">
        <v>501</v>
      </c>
    </row>
    <row r="6" spans="1:7" x14ac:dyDescent="0.2">
      <c r="A6" s="1" t="s">
        <v>18</v>
      </c>
      <c r="B6">
        <v>736</v>
      </c>
      <c r="C6">
        <v>658884</v>
      </c>
      <c r="F6" s="21">
        <f>_xlfn.VAR.P(C3:C461)</f>
        <v>785179846275.30591</v>
      </c>
      <c r="G6" s="20">
        <f>SQRT(F6)</f>
        <v>886103.74464579823</v>
      </c>
    </row>
    <row r="7" spans="1:7" x14ac:dyDescent="0.2">
      <c r="A7" s="1" t="s">
        <v>19</v>
      </c>
      <c r="B7">
        <v>767</v>
      </c>
      <c r="C7">
        <v>660826</v>
      </c>
    </row>
    <row r="8" spans="1:7" x14ac:dyDescent="0.2">
      <c r="A8" s="1" t="s">
        <v>20</v>
      </c>
      <c r="B8">
        <v>773</v>
      </c>
      <c r="C8">
        <v>646891</v>
      </c>
      <c r="F8" s="23" t="s">
        <v>490</v>
      </c>
      <c r="G8" s="23" t="s">
        <v>491</v>
      </c>
    </row>
    <row r="9" spans="1:7" x14ac:dyDescent="0.2">
      <c r="A9" s="1" t="s">
        <v>21</v>
      </c>
      <c r="B9">
        <v>875</v>
      </c>
      <c r="C9">
        <v>646564</v>
      </c>
      <c r="F9" s="19" t="s">
        <v>493</v>
      </c>
      <c r="G9" s="19" t="s">
        <v>493</v>
      </c>
    </row>
    <row r="10" spans="1:7" x14ac:dyDescent="0.2">
      <c r="A10" s="1" t="s">
        <v>22</v>
      </c>
      <c r="B10">
        <v>757</v>
      </c>
      <c r="C10">
        <v>698615</v>
      </c>
      <c r="F10" s="20">
        <f>AVERAGE(B3:B461)</f>
        <v>896.60992907801415</v>
      </c>
      <c r="G10" s="20">
        <f>AVERAGE(C3:C461)</f>
        <v>807370.7930283224</v>
      </c>
    </row>
    <row r="11" spans="1:7" x14ac:dyDescent="0.2">
      <c r="A11" s="1" t="s">
        <v>23</v>
      </c>
      <c r="B11">
        <v>940</v>
      </c>
      <c r="C11">
        <v>718972</v>
      </c>
    </row>
    <row r="12" spans="1:7" x14ac:dyDescent="0.2">
      <c r="A12" s="1" t="s">
        <v>24</v>
      </c>
      <c r="B12" t="s">
        <v>486</v>
      </c>
      <c r="C12">
        <v>47816</v>
      </c>
      <c r="F12" s="23" t="s">
        <v>495</v>
      </c>
      <c r="G12" s="24" t="s">
        <v>495</v>
      </c>
    </row>
    <row r="13" spans="1:7" x14ac:dyDescent="0.2">
      <c r="A13" s="1" t="s">
        <v>25</v>
      </c>
      <c r="B13" t="s">
        <v>486</v>
      </c>
      <c r="C13">
        <v>49674</v>
      </c>
      <c r="F13" s="19" t="s">
        <v>496</v>
      </c>
      <c r="G13" s="25" t="s">
        <v>496</v>
      </c>
    </row>
    <row r="14" spans="1:7" x14ac:dyDescent="0.2">
      <c r="A14" s="1" t="s">
        <v>26</v>
      </c>
      <c r="B14" t="s">
        <v>486</v>
      </c>
      <c r="C14">
        <v>50858</v>
      </c>
      <c r="F14" s="20">
        <f>F10-G3</f>
        <v>-129.55797639990192</v>
      </c>
      <c r="G14" s="20">
        <f>G10-G6</f>
        <v>-78732.951617475832</v>
      </c>
    </row>
    <row r="15" spans="1:7" x14ac:dyDescent="0.2">
      <c r="A15" s="1" t="s">
        <v>27</v>
      </c>
      <c r="B15" t="s">
        <v>486</v>
      </c>
      <c r="C15">
        <v>51689</v>
      </c>
      <c r="F15" s="20">
        <f>F10+G3</f>
        <v>1922.7778345559302</v>
      </c>
      <c r="G15" s="20">
        <f>G10+G6</f>
        <v>1693474.5376741206</v>
      </c>
    </row>
    <row r="16" spans="1:7" x14ac:dyDescent="0.2">
      <c r="A16" s="1" t="s">
        <v>28</v>
      </c>
      <c r="B16" t="s">
        <v>486</v>
      </c>
      <c r="C16">
        <v>58353</v>
      </c>
    </row>
    <row r="17" spans="1:8" x14ac:dyDescent="0.2">
      <c r="A17" s="1" t="s">
        <v>29</v>
      </c>
      <c r="B17" t="s">
        <v>486</v>
      </c>
      <c r="C17">
        <v>55028</v>
      </c>
      <c r="F17" s="19" t="s">
        <v>502</v>
      </c>
      <c r="G17" s="19" t="s">
        <v>502</v>
      </c>
    </row>
    <row r="18" spans="1:8" x14ac:dyDescent="0.2">
      <c r="A18" s="1" t="s">
        <v>30</v>
      </c>
      <c r="B18" t="s">
        <v>486</v>
      </c>
      <c r="C18">
        <v>65709</v>
      </c>
      <c r="F18" s="20">
        <f>F14-G3</f>
        <v>-1155.725881877818</v>
      </c>
      <c r="G18" s="20">
        <f>G14-G6</f>
        <v>-964836.69626327406</v>
      </c>
    </row>
    <row r="19" spans="1:8" x14ac:dyDescent="0.2">
      <c r="A19" s="1" t="s">
        <v>31</v>
      </c>
      <c r="B19" t="s">
        <v>486</v>
      </c>
      <c r="C19">
        <v>70441</v>
      </c>
      <c r="F19" s="20">
        <f>F15+G3</f>
        <v>2948.9457400338461</v>
      </c>
      <c r="G19" s="20">
        <f>G15+G6</f>
        <v>2579578.2823199187</v>
      </c>
    </row>
    <row r="20" spans="1:8" x14ac:dyDescent="0.2">
      <c r="A20" s="1" t="s">
        <v>32</v>
      </c>
      <c r="B20" t="s">
        <v>486</v>
      </c>
      <c r="C20">
        <v>72375</v>
      </c>
      <c r="F20" s="19" t="s">
        <v>495</v>
      </c>
      <c r="G20" s="19" t="s">
        <v>504</v>
      </c>
    </row>
    <row r="21" spans="1:8" x14ac:dyDescent="0.2">
      <c r="A21" s="1" t="s">
        <v>33</v>
      </c>
      <c r="B21">
        <v>779</v>
      </c>
      <c r="C21">
        <v>814058</v>
      </c>
      <c r="F21" t="s">
        <v>503</v>
      </c>
      <c r="G21" t="s">
        <v>515</v>
      </c>
      <c r="H21" t="s">
        <v>513</v>
      </c>
    </row>
    <row r="22" spans="1:8" x14ac:dyDescent="0.2">
      <c r="A22" s="1" t="s">
        <v>34</v>
      </c>
      <c r="B22">
        <v>560</v>
      </c>
      <c r="C22">
        <v>828326</v>
      </c>
      <c r="F22" s="2">
        <f>18/459</f>
        <v>3.9215686274509803E-2</v>
      </c>
      <c r="G22" s="32">
        <f>30/459</f>
        <v>6.535947712418301E-2</v>
      </c>
    </row>
    <row r="23" spans="1:8" ht="51" x14ac:dyDescent="0.2">
      <c r="A23" s="1" t="s">
        <v>35</v>
      </c>
      <c r="B23">
        <v>522</v>
      </c>
      <c r="C23">
        <v>853890</v>
      </c>
      <c r="F23" s="17" t="s">
        <v>514</v>
      </c>
      <c r="G23" s="31" t="s">
        <v>516</v>
      </c>
    </row>
    <row r="24" spans="1:8" x14ac:dyDescent="0.2">
      <c r="A24" s="1" t="s">
        <v>36</v>
      </c>
      <c r="B24">
        <v>507</v>
      </c>
      <c r="C24">
        <v>882428</v>
      </c>
    </row>
    <row r="25" spans="1:8" x14ac:dyDescent="0.2">
      <c r="A25" s="1" t="s">
        <v>37</v>
      </c>
      <c r="B25">
        <v>583</v>
      </c>
      <c r="C25">
        <v>926014</v>
      </c>
      <c r="F25" s="19" t="s">
        <v>512</v>
      </c>
    </row>
    <row r="26" spans="1:8" x14ac:dyDescent="0.2">
      <c r="A26" s="1" t="s">
        <v>38</v>
      </c>
      <c r="B26">
        <v>553</v>
      </c>
      <c r="C26">
        <v>966925</v>
      </c>
      <c r="F26" s="22">
        <f>CORREL(B3:B461,C3:C461)</f>
        <v>0.93934734269146636</v>
      </c>
    </row>
    <row r="27" spans="1:8" x14ac:dyDescent="0.2">
      <c r="A27" s="1" t="s">
        <v>39</v>
      </c>
      <c r="B27">
        <v>596</v>
      </c>
      <c r="C27">
        <v>1009588</v>
      </c>
    </row>
    <row r="28" spans="1:8" x14ac:dyDescent="0.2">
      <c r="A28" s="1" t="s">
        <v>40</v>
      </c>
      <c r="B28">
        <v>649</v>
      </c>
      <c r="C28">
        <v>1006218</v>
      </c>
    </row>
    <row r="29" spans="1:8" x14ac:dyDescent="0.2">
      <c r="A29" s="1" t="s">
        <v>41</v>
      </c>
      <c r="B29">
        <v>666</v>
      </c>
      <c r="C29">
        <v>1092768</v>
      </c>
    </row>
    <row r="30" spans="1:8" x14ac:dyDescent="0.2">
      <c r="A30" s="1" t="s">
        <v>42</v>
      </c>
      <c r="B30">
        <v>498</v>
      </c>
      <c r="C30">
        <v>399239</v>
      </c>
    </row>
    <row r="31" spans="1:8" x14ac:dyDescent="0.2">
      <c r="A31" s="1" t="s">
        <v>43</v>
      </c>
      <c r="B31">
        <v>462</v>
      </c>
      <c r="C31">
        <v>403096</v>
      </c>
    </row>
    <row r="32" spans="1:8" x14ac:dyDescent="0.2">
      <c r="A32" s="1" t="s">
        <v>44</v>
      </c>
      <c r="B32">
        <v>563</v>
      </c>
      <c r="C32">
        <v>396583</v>
      </c>
    </row>
    <row r="33" spans="1:3" x14ac:dyDescent="0.2">
      <c r="A33" s="1" t="s">
        <v>45</v>
      </c>
      <c r="B33">
        <v>536</v>
      </c>
      <c r="C33">
        <v>404092</v>
      </c>
    </row>
    <row r="34" spans="1:3" x14ac:dyDescent="0.2">
      <c r="A34" s="1" t="s">
        <v>46</v>
      </c>
      <c r="B34">
        <v>619</v>
      </c>
      <c r="C34">
        <v>403341</v>
      </c>
    </row>
    <row r="35" spans="1:3" x14ac:dyDescent="0.2">
      <c r="A35" s="1" t="s">
        <v>47</v>
      </c>
      <c r="B35">
        <v>485</v>
      </c>
      <c r="C35">
        <v>379225</v>
      </c>
    </row>
    <row r="36" spans="1:3" x14ac:dyDescent="0.2">
      <c r="A36" s="1" t="s">
        <v>48</v>
      </c>
      <c r="B36">
        <v>521</v>
      </c>
      <c r="C36">
        <v>416899</v>
      </c>
    </row>
    <row r="37" spans="1:3" x14ac:dyDescent="0.2">
      <c r="A37" s="1" t="s">
        <v>49</v>
      </c>
      <c r="B37">
        <v>491</v>
      </c>
      <c r="C37">
        <v>396405</v>
      </c>
    </row>
    <row r="38" spans="1:3" x14ac:dyDescent="0.2">
      <c r="A38" s="1" t="s">
        <v>50</v>
      </c>
      <c r="B38">
        <v>549</v>
      </c>
      <c r="C38">
        <v>435113</v>
      </c>
    </row>
    <row r="39" spans="1:3" x14ac:dyDescent="0.2">
      <c r="A39" s="1" t="s">
        <v>51</v>
      </c>
      <c r="B39">
        <v>5197</v>
      </c>
      <c r="C39">
        <v>3972064</v>
      </c>
    </row>
    <row r="40" spans="1:3" x14ac:dyDescent="0.2">
      <c r="A40" s="1" t="s">
        <v>52</v>
      </c>
      <c r="B40">
        <v>5229</v>
      </c>
      <c r="C40">
        <v>4020751</v>
      </c>
    </row>
    <row r="41" spans="1:3" x14ac:dyDescent="0.2">
      <c r="A41" s="1" t="s">
        <v>53</v>
      </c>
      <c r="B41">
        <v>5338</v>
      </c>
      <c r="C41">
        <v>4182660</v>
      </c>
    </row>
    <row r="42" spans="1:3" x14ac:dyDescent="0.2">
      <c r="A42" s="1" t="s">
        <v>54</v>
      </c>
      <c r="B42">
        <v>5119</v>
      </c>
      <c r="C42">
        <v>4305749</v>
      </c>
    </row>
    <row r="43" spans="1:3" x14ac:dyDescent="0.2">
      <c r="A43" s="1" t="s">
        <v>55</v>
      </c>
      <c r="B43">
        <v>5694</v>
      </c>
      <c r="C43">
        <v>4436114</v>
      </c>
    </row>
    <row r="44" spans="1:3" x14ac:dyDescent="0.2">
      <c r="A44" s="1" t="s">
        <v>56</v>
      </c>
      <c r="B44">
        <v>4888</v>
      </c>
      <c r="C44">
        <v>4608646</v>
      </c>
    </row>
    <row r="45" spans="1:3" x14ac:dyDescent="0.2">
      <c r="A45" s="1" t="s">
        <v>57</v>
      </c>
      <c r="B45">
        <v>5423</v>
      </c>
      <c r="C45">
        <v>4783831</v>
      </c>
    </row>
    <row r="46" spans="1:3" x14ac:dyDescent="0.2">
      <c r="A46" s="1" t="s">
        <v>58</v>
      </c>
      <c r="B46">
        <v>5085</v>
      </c>
      <c r="C46">
        <v>4969417</v>
      </c>
    </row>
    <row r="47" spans="1:3" x14ac:dyDescent="0.2">
      <c r="A47" s="1" t="s">
        <v>59</v>
      </c>
      <c r="B47">
        <v>5510</v>
      </c>
      <c r="C47">
        <v>5076786</v>
      </c>
    </row>
    <row r="48" spans="1:3" x14ac:dyDescent="0.2">
      <c r="A48" s="1" t="s">
        <v>60</v>
      </c>
      <c r="B48">
        <v>411</v>
      </c>
      <c r="C48">
        <v>496613</v>
      </c>
    </row>
    <row r="49" spans="1:3" x14ac:dyDescent="0.2">
      <c r="A49" s="1" t="s">
        <v>61</v>
      </c>
      <c r="B49">
        <v>385</v>
      </c>
      <c r="C49">
        <v>509505</v>
      </c>
    </row>
    <row r="50" spans="1:3" x14ac:dyDescent="0.2">
      <c r="A50" s="1" t="s">
        <v>62</v>
      </c>
      <c r="B50">
        <v>408</v>
      </c>
      <c r="C50">
        <v>529065</v>
      </c>
    </row>
    <row r="51" spans="1:3" x14ac:dyDescent="0.2">
      <c r="A51" s="1" t="s">
        <v>63</v>
      </c>
      <c r="B51">
        <v>375</v>
      </c>
      <c r="C51">
        <v>547313</v>
      </c>
    </row>
    <row r="52" spans="1:3" x14ac:dyDescent="0.2">
      <c r="A52" s="1" t="s">
        <v>64</v>
      </c>
      <c r="B52">
        <v>375</v>
      </c>
      <c r="C52">
        <v>577309</v>
      </c>
    </row>
    <row r="53" spans="1:3" x14ac:dyDescent="0.2">
      <c r="A53" s="1" t="s">
        <v>65</v>
      </c>
      <c r="B53">
        <v>427</v>
      </c>
      <c r="C53">
        <v>587587</v>
      </c>
    </row>
    <row r="54" spans="1:3" x14ac:dyDescent="0.2">
      <c r="A54" s="1" t="s">
        <v>66</v>
      </c>
      <c r="B54">
        <v>440</v>
      </c>
      <c r="C54">
        <v>615627</v>
      </c>
    </row>
    <row r="55" spans="1:3" x14ac:dyDescent="0.2">
      <c r="A55" s="1" t="s">
        <v>67</v>
      </c>
      <c r="B55">
        <v>319</v>
      </c>
      <c r="C55">
        <v>658925</v>
      </c>
    </row>
    <row r="56" spans="1:3" x14ac:dyDescent="0.2">
      <c r="A56" s="1" t="s">
        <v>68</v>
      </c>
      <c r="B56">
        <v>334</v>
      </c>
      <c r="C56">
        <v>708682</v>
      </c>
    </row>
    <row r="57" spans="1:3" x14ac:dyDescent="0.2">
      <c r="A57" s="1" t="s">
        <v>69</v>
      </c>
      <c r="B57">
        <v>546</v>
      </c>
      <c r="C57">
        <v>476174</v>
      </c>
    </row>
    <row r="58" spans="1:3" x14ac:dyDescent="0.2">
      <c r="A58" s="1" t="s">
        <v>70</v>
      </c>
      <c r="B58">
        <v>459</v>
      </c>
      <c r="C58">
        <v>491650</v>
      </c>
    </row>
    <row r="59" spans="1:3" x14ac:dyDescent="0.2">
      <c r="A59" s="1" t="s">
        <v>71</v>
      </c>
      <c r="B59">
        <v>534</v>
      </c>
      <c r="C59">
        <v>499636</v>
      </c>
    </row>
    <row r="60" spans="1:3" x14ac:dyDescent="0.2">
      <c r="A60" s="1" t="s">
        <v>72</v>
      </c>
      <c r="B60">
        <v>430</v>
      </c>
      <c r="C60">
        <v>510278</v>
      </c>
    </row>
    <row r="61" spans="1:3" x14ac:dyDescent="0.2">
      <c r="A61" s="1" t="s">
        <v>73</v>
      </c>
      <c r="B61">
        <v>467</v>
      </c>
      <c r="C61">
        <v>519809</v>
      </c>
    </row>
    <row r="62" spans="1:3" x14ac:dyDescent="0.2">
      <c r="A62" s="1" t="s">
        <v>74</v>
      </c>
      <c r="B62">
        <v>497</v>
      </c>
      <c r="C62">
        <v>531466</v>
      </c>
    </row>
    <row r="63" spans="1:3" x14ac:dyDescent="0.2">
      <c r="A63" s="1" t="s">
        <v>75</v>
      </c>
      <c r="B63">
        <v>548</v>
      </c>
      <c r="C63">
        <v>542416</v>
      </c>
    </row>
    <row r="64" spans="1:3" x14ac:dyDescent="0.2">
      <c r="A64" s="1" t="s">
        <v>76</v>
      </c>
      <c r="B64">
        <v>399</v>
      </c>
      <c r="C64">
        <v>553639</v>
      </c>
    </row>
    <row r="65" spans="1:3" x14ac:dyDescent="0.2">
      <c r="A65" s="1" t="s">
        <v>77</v>
      </c>
      <c r="B65">
        <v>527</v>
      </c>
      <c r="C65">
        <v>575757</v>
      </c>
    </row>
    <row r="66" spans="1:3" x14ac:dyDescent="0.2">
      <c r="A66" s="1" t="s">
        <v>78</v>
      </c>
      <c r="B66" t="s">
        <v>486</v>
      </c>
      <c r="C66">
        <v>119149</v>
      </c>
    </row>
    <row r="67" spans="1:3" x14ac:dyDescent="0.2">
      <c r="A67" s="1" t="s">
        <v>79</v>
      </c>
      <c r="B67">
        <v>10</v>
      </c>
      <c r="C67">
        <v>122780</v>
      </c>
    </row>
    <row r="68" spans="1:3" x14ac:dyDescent="0.2">
      <c r="A68" s="1" t="s">
        <v>80</v>
      </c>
      <c r="B68" t="s">
        <v>486</v>
      </c>
      <c r="C68">
        <v>126583</v>
      </c>
    </row>
    <row r="69" spans="1:3" x14ac:dyDescent="0.2">
      <c r="A69" s="1" t="s">
        <v>81</v>
      </c>
      <c r="B69">
        <v>21</v>
      </c>
      <c r="C69">
        <v>130733</v>
      </c>
    </row>
    <row r="70" spans="1:3" x14ac:dyDescent="0.2">
      <c r="A70" s="1" t="s">
        <v>82</v>
      </c>
      <c r="B70">
        <v>10</v>
      </c>
      <c r="C70">
        <v>135397</v>
      </c>
    </row>
    <row r="71" spans="1:3" x14ac:dyDescent="0.2">
      <c r="A71" s="1" t="s">
        <v>83</v>
      </c>
      <c r="B71">
        <v>31</v>
      </c>
      <c r="C71">
        <v>141084</v>
      </c>
    </row>
    <row r="72" spans="1:3" x14ac:dyDescent="0.2">
      <c r="A72" s="1" t="s">
        <v>84</v>
      </c>
      <c r="B72">
        <v>52</v>
      </c>
      <c r="C72">
        <v>147550</v>
      </c>
    </row>
    <row r="73" spans="1:3" x14ac:dyDescent="0.2">
      <c r="A73" s="1" t="s">
        <v>85</v>
      </c>
      <c r="B73" t="s">
        <v>486</v>
      </c>
      <c r="C73">
        <v>153661</v>
      </c>
    </row>
    <row r="74" spans="1:3" x14ac:dyDescent="0.2">
      <c r="A74" s="1" t="s">
        <v>86</v>
      </c>
      <c r="B74">
        <v>10</v>
      </c>
      <c r="C74">
        <v>160565</v>
      </c>
    </row>
    <row r="75" spans="1:3" x14ac:dyDescent="0.2">
      <c r="A75" s="1" t="s">
        <v>87</v>
      </c>
      <c r="B75" t="s">
        <v>486</v>
      </c>
      <c r="C75">
        <v>70024</v>
      </c>
    </row>
    <row r="76" spans="1:3" x14ac:dyDescent="0.2">
      <c r="A76" s="1" t="s">
        <v>88</v>
      </c>
      <c r="B76" t="s">
        <v>486</v>
      </c>
      <c r="C76">
        <v>67205</v>
      </c>
    </row>
    <row r="77" spans="1:3" x14ac:dyDescent="0.2">
      <c r="A77" s="1" t="s">
        <v>89</v>
      </c>
      <c r="B77" t="s">
        <v>486</v>
      </c>
      <c r="C77">
        <v>67116</v>
      </c>
    </row>
    <row r="78" spans="1:3" x14ac:dyDescent="0.2">
      <c r="A78" s="1" t="s">
        <v>90</v>
      </c>
      <c r="B78" t="s">
        <v>486</v>
      </c>
      <c r="C78">
        <v>69662</v>
      </c>
    </row>
    <row r="79" spans="1:3" x14ac:dyDescent="0.2">
      <c r="A79" s="1" t="s">
        <v>91</v>
      </c>
      <c r="B79" t="s">
        <v>486</v>
      </c>
      <c r="C79">
        <v>69989</v>
      </c>
    </row>
    <row r="80" spans="1:3" x14ac:dyDescent="0.2">
      <c r="A80" s="1" t="s">
        <v>92</v>
      </c>
      <c r="B80" t="s">
        <v>486</v>
      </c>
      <c r="C80">
        <v>71612</v>
      </c>
    </row>
    <row r="81" spans="1:3" x14ac:dyDescent="0.2">
      <c r="A81" s="1" t="s">
        <v>93</v>
      </c>
      <c r="B81" t="s">
        <v>486</v>
      </c>
      <c r="C81">
        <v>73814</v>
      </c>
    </row>
    <row r="82" spans="1:3" x14ac:dyDescent="0.2">
      <c r="A82" s="1" t="s">
        <v>94</v>
      </c>
      <c r="B82" t="s">
        <v>486</v>
      </c>
      <c r="C82">
        <v>75126</v>
      </c>
    </row>
    <row r="83" spans="1:3" x14ac:dyDescent="0.2">
      <c r="A83" s="1" t="s">
        <v>95</v>
      </c>
      <c r="B83" t="s">
        <v>486</v>
      </c>
      <c r="C83">
        <v>79769</v>
      </c>
    </row>
    <row r="84" spans="1:3" x14ac:dyDescent="0.2">
      <c r="A84" s="1" t="s">
        <v>96</v>
      </c>
      <c r="B84">
        <v>1861</v>
      </c>
      <c r="C84">
        <v>3071464</v>
      </c>
    </row>
    <row r="85" spans="1:3" x14ac:dyDescent="0.2">
      <c r="A85" s="1" t="s">
        <v>97</v>
      </c>
      <c r="B85">
        <v>1904</v>
      </c>
      <c r="C85">
        <v>3132280</v>
      </c>
    </row>
    <row r="86" spans="1:3" x14ac:dyDescent="0.2">
      <c r="A86" s="1" t="s">
        <v>98</v>
      </c>
      <c r="B86">
        <v>2034</v>
      </c>
      <c r="C86">
        <v>3194968</v>
      </c>
    </row>
    <row r="87" spans="1:3" x14ac:dyDescent="0.2">
      <c r="A87" s="1" t="s">
        <v>99</v>
      </c>
      <c r="B87">
        <v>1985</v>
      </c>
      <c r="C87">
        <v>3260890</v>
      </c>
    </row>
    <row r="88" spans="1:3" x14ac:dyDescent="0.2">
      <c r="A88" s="1" t="s">
        <v>100</v>
      </c>
      <c r="B88">
        <v>2136</v>
      </c>
      <c r="C88">
        <v>3314446</v>
      </c>
    </row>
    <row r="89" spans="1:3" x14ac:dyDescent="0.2">
      <c r="A89" s="1" t="s">
        <v>101</v>
      </c>
      <c r="B89">
        <v>2143</v>
      </c>
      <c r="C89">
        <v>3462348</v>
      </c>
    </row>
    <row r="90" spans="1:3" x14ac:dyDescent="0.2">
      <c r="A90" s="1" t="s">
        <v>102</v>
      </c>
      <c r="B90">
        <v>2271</v>
      </c>
      <c r="C90">
        <v>3598097</v>
      </c>
    </row>
    <row r="91" spans="1:3" x14ac:dyDescent="0.2">
      <c r="A91" s="1" t="s">
        <v>103</v>
      </c>
      <c r="B91">
        <v>2260</v>
      </c>
      <c r="C91">
        <v>3783603</v>
      </c>
    </row>
    <row r="92" spans="1:3" x14ac:dyDescent="0.2">
      <c r="A92" s="1" t="s">
        <v>104</v>
      </c>
      <c r="B92">
        <v>2554</v>
      </c>
      <c r="C92">
        <v>3895473</v>
      </c>
    </row>
    <row r="93" spans="1:3" x14ac:dyDescent="0.2">
      <c r="A93" s="1" t="s">
        <v>105</v>
      </c>
      <c r="B93">
        <v>1161</v>
      </c>
      <c r="C93">
        <v>946392</v>
      </c>
    </row>
    <row r="94" spans="1:3" x14ac:dyDescent="0.2">
      <c r="A94" s="1" t="s">
        <v>106</v>
      </c>
      <c r="B94">
        <v>1172</v>
      </c>
      <c r="C94">
        <v>964127</v>
      </c>
    </row>
    <row r="95" spans="1:3" x14ac:dyDescent="0.2">
      <c r="A95" s="1" t="s">
        <v>107</v>
      </c>
      <c r="B95">
        <v>1173</v>
      </c>
      <c r="C95">
        <v>985888</v>
      </c>
    </row>
    <row r="96" spans="1:3" x14ac:dyDescent="0.2">
      <c r="A96" s="1" t="s">
        <v>108</v>
      </c>
      <c r="B96">
        <v>1108</v>
      </c>
      <c r="C96">
        <v>1008565</v>
      </c>
    </row>
    <row r="97" spans="1:3" x14ac:dyDescent="0.2">
      <c r="A97" s="1" t="s">
        <v>109</v>
      </c>
      <c r="B97">
        <v>1151</v>
      </c>
      <c r="C97">
        <v>1056254</v>
      </c>
    </row>
    <row r="98" spans="1:3" x14ac:dyDescent="0.2">
      <c r="A98" s="1" t="s">
        <v>110</v>
      </c>
      <c r="B98">
        <v>1133</v>
      </c>
      <c r="C98">
        <v>1068679</v>
      </c>
    </row>
    <row r="99" spans="1:3" x14ac:dyDescent="0.2">
      <c r="A99" s="1" t="s">
        <v>111</v>
      </c>
      <c r="B99">
        <v>1159</v>
      </c>
      <c r="C99">
        <v>1136720</v>
      </c>
    </row>
    <row r="100" spans="1:3" x14ac:dyDescent="0.2">
      <c r="A100" s="1" t="s">
        <v>112</v>
      </c>
      <c r="B100">
        <v>1068</v>
      </c>
      <c r="C100">
        <v>1157854</v>
      </c>
    </row>
    <row r="101" spans="1:3" x14ac:dyDescent="0.2">
      <c r="A101" s="1" t="s">
        <v>113</v>
      </c>
      <c r="B101">
        <v>1117</v>
      </c>
      <c r="C101">
        <v>1204952</v>
      </c>
    </row>
    <row r="102" spans="1:3" x14ac:dyDescent="0.2">
      <c r="A102" s="1" t="s">
        <v>114</v>
      </c>
      <c r="B102">
        <v>105</v>
      </c>
      <c r="C102">
        <v>180645</v>
      </c>
    </row>
    <row r="103" spans="1:3" x14ac:dyDescent="0.2">
      <c r="A103" s="1" t="s">
        <v>115</v>
      </c>
      <c r="B103">
        <v>141</v>
      </c>
      <c r="C103">
        <v>185910</v>
      </c>
    </row>
    <row r="104" spans="1:3" x14ac:dyDescent="0.2">
      <c r="A104" s="1" t="s">
        <v>116</v>
      </c>
      <c r="B104">
        <v>193</v>
      </c>
      <c r="C104">
        <v>191820</v>
      </c>
    </row>
    <row r="105" spans="1:3" x14ac:dyDescent="0.2">
      <c r="A105" s="1" t="s">
        <v>117</v>
      </c>
      <c r="B105">
        <v>270</v>
      </c>
      <c r="C105">
        <v>197109</v>
      </c>
    </row>
    <row r="106" spans="1:3" x14ac:dyDescent="0.2">
      <c r="A106" s="1" t="s">
        <v>118</v>
      </c>
      <c r="B106">
        <v>319</v>
      </c>
      <c r="C106">
        <v>202208</v>
      </c>
    </row>
    <row r="107" spans="1:3" x14ac:dyDescent="0.2">
      <c r="A107" s="1" t="s">
        <v>119</v>
      </c>
      <c r="B107">
        <v>286</v>
      </c>
      <c r="C107">
        <v>212874</v>
      </c>
    </row>
    <row r="108" spans="1:3" x14ac:dyDescent="0.2">
      <c r="A108" s="1" t="s">
        <v>120</v>
      </c>
      <c r="B108">
        <v>405</v>
      </c>
      <c r="C108">
        <v>219912</v>
      </c>
    </row>
    <row r="109" spans="1:3" x14ac:dyDescent="0.2">
      <c r="A109" s="1" t="s">
        <v>121</v>
      </c>
      <c r="B109">
        <v>348</v>
      </c>
      <c r="C109">
        <v>228154</v>
      </c>
    </row>
    <row r="110" spans="1:3" x14ac:dyDescent="0.2">
      <c r="A110" s="1" t="s">
        <v>122</v>
      </c>
      <c r="B110">
        <v>458</v>
      </c>
      <c r="C110">
        <v>238132</v>
      </c>
    </row>
    <row r="111" spans="1:3" x14ac:dyDescent="0.2">
      <c r="A111" s="1" t="s">
        <v>123</v>
      </c>
      <c r="B111">
        <v>10</v>
      </c>
      <c r="C111">
        <v>174378</v>
      </c>
    </row>
    <row r="112" spans="1:3" x14ac:dyDescent="0.2">
      <c r="A112" s="1" t="s">
        <v>124</v>
      </c>
      <c r="B112">
        <v>78</v>
      </c>
      <c r="C112">
        <v>177898</v>
      </c>
    </row>
    <row r="113" spans="1:3" x14ac:dyDescent="0.2">
      <c r="A113" s="1" t="s">
        <v>125</v>
      </c>
      <c r="B113">
        <v>61</v>
      </c>
      <c r="C113">
        <v>189291</v>
      </c>
    </row>
    <row r="114" spans="1:3" x14ac:dyDescent="0.2">
      <c r="A114" s="1" t="s">
        <v>126</v>
      </c>
      <c r="B114">
        <v>46</v>
      </c>
      <c r="C114">
        <v>192054</v>
      </c>
    </row>
    <row r="115" spans="1:3" x14ac:dyDescent="0.2">
      <c r="A115" s="1" t="s">
        <v>127</v>
      </c>
      <c r="B115">
        <v>106</v>
      </c>
      <c r="C115">
        <v>200308</v>
      </c>
    </row>
    <row r="116" spans="1:3" x14ac:dyDescent="0.2">
      <c r="A116" s="1" t="s">
        <v>128</v>
      </c>
      <c r="B116">
        <v>56</v>
      </c>
      <c r="C116">
        <v>195304</v>
      </c>
    </row>
    <row r="117" spans="1:3" x14ac:dyDescent="0.2">
      <c r="A117" s="1" t="s">
        <v>129</v>
      </c>
      <c r="B117">
        <v>82</v>
      </c>
      <c r="C117">
        <v>196080</v>
      </c>
    </row>
    <row r="118" spans="1:3" x14ac:dyDescent="0.2">
      <c r="A118" s="1" t="s">
        <v>130</v>
      </c>
      <c r="B118">
        <v>42</v>
      </c>
      <c r="C118">
        <v>213370</v>
      </c>
    </row>
    <row r="119" spans="1:3" x14ac:dyDescent="0.2">
      <c r="A119" s="1" t="s">
        <v>131</v>
      </c>
      <c r="B119">
        <v>105</v>
      </c>
      <c r="C119">
        <v>214073</v>
      </c>
    </row>
    <row r="120" spans="1:3" x14ac:dyDescent="0.2">
      <c r="A120" s="1" t="s">
        <v>132</v>
      </c>
      <c r="B120">
        <v>2006</v>
      </c>
      <c r="C120">
        <v>1551155</v>
      </c>
    </row>
    <row r="121" spans="1:3" x14ac:dyDescent="0.2">
      <c r="A121" s="1" t="s">
        <v>133</v>
      </c>
      <c r="B121">
        <v>1912</v>
      </c>
      <c r="C121">
        <v>1554653</v>
      </c>
    </row>
    <row r="122" spans="1:3" x14ac:dyDescent="0.2">
      <c r="A122" s="1" t="s">
        <v>134</v>
      </c>
      <c r="B122">
        <v>2049</v>
      </c>
      <c r="C122">
        <v>1559727</v>
      </c>
    </row>
    <row r="123" spans="1:3" x14ac:dyDescent="0.2">
      <c r="A123" s="1" t="s">
        <v>135</v>
      </c>
      <c r="B123">
        <v>1983</v>
      </c>
      <c r="C123">
        <v>1602865</v>
      </c>
    </row>
    <row r="124" spans="1:3" x14ac:dyDescent="0.2">
      <c r="A124" s="1" t="s">
        <v>136</v>
      </c>
      <c r="B124">
        <v>2122</v>
      </c>
      <c r="C124">
        <v>1605359</v>
      </c>
    </row>
    <row r="125" spans="1:3" x14ac:dyDescent="0.2">
      <c r="A125" s="1" t="s">
        <v>137</v>
      </c>
      <c r="B125">
        <v>2125</v>
      </c>
      <c r="C125">
        <v>1630663</v>
      </c>
    </row>
    <row r="126" spans="1:3" x14ac:dyDescent="0.2">
      <c r="A126" s="1" t="s">
        <v>138</v>
      </c>
      <c r="B126">
        <v>1997</v>
      </c>
      <c r="C126">
        <v>1668614</v>
      </c>
    </row>
    <row r="127" spans="1:3" x14ac:dyDescent="0.2">
      <c r="A127" s="1" t="s">
        <v>139</v>
      </c>
      <c r="B127">
        <v>1799</v>
      </c>
      <c r="C127">
        <v>1743832</v>
      </c>
    </row>
    <row r="128" spans="1:3" x14ac:dyDescent="0.2">
      <c r="A128" s="1" t="s">
        <v>140</v>
      </c>
      <c r="B128">
        <v>2026</v>
      </c>
      <c r="C128">
        <v>1774818</v>
      </c>
    </row>
    <row r="129" spans="1:3" x14ac:dyDescent="0.2">
      <c r="A129" s="1" t="s">
        <v>141</v>
      </c>
      <c r="B129">
        <v>931</v>
      </c>
      <c r="C129">
        <v>798530</v>
      </c>
    </row>
    <row r="130" spans="1:3" x14ac:dyDescent="0.2">
      <c r="A130" s="1" t="s">
        <v>142</v>
      </c>
      <c r="B130">
        <v>951</v>
      </c>
      <c r="C130">
        <v>816684</v>
      </c>
    </row>
    <row r="131" spans="1:3" x14ac:dyDescent="0.2">
      <c r="A131" s="1" t="s">
        <v>143</v>
      </c>
      <c r="B131">
        <v>785</v>
      </c>
      <c r="C131">
        <v>781796</v>
      </c>
    </row>
    <row r="132" spans="1:3" x14ac:dyDescent="0.2">
      <c r="A132" s="1" t="s">
        <v>144</v>
      </c>
      <c r="B132">
        <v>751</v>
      </c>
      <c r="C132">
        <v>807046</v>
      </c>
    </row>
    <row r="133" spans="1:3" x14ac:dyDescent="0.2">
      <c r="A133" s="1" t="s">
        <v>145</v>
      </c>
      <c r="B133">
        <v>892</v>
      </c>
      <c r="C133">
        <v>830177</v>
      </c>
    </row>
    <row r="134" spans="1:3" x14ac:dyDescent="0.2">
      <c r="A134" s="1" t="s">
        <v>146</v>
      </c>
      <c r="B134">
        <v>805</v>
      </c>
      <c r="C134">
        <v>842365</v>
      </c>
    </row>
    <row r="135" spans="1:3" x14ac:dyDescent="0.2">
      <c r="A135" s="1" t="s">
        <v>147</v>
      </c>
      <c r="B135">
        <v>850</v>
      </c>
      <c r="C135">
        <v>834271</v>
      </c>
    </row>
    <row r="136" spans="1:3" x14ac:dyDescent="0.2">
      <c r="A136" s="1" t="s">
        <v>148</v>
      </c>
      <c r="B136">
        <v>749</v>
      </c>
      <c r="C136">
        <v>882564</v>
      </c>
    </row>
    <row r="137" spans="1:3" x14ac:dyDescent="0.2">
      <c r="A137" s="1" t="s">
        <v>149</v>
      </c>
      <c r="B137">
        <v>882</v>
      </c>
      <c r="C137">
        <v>945022</v>
      </c>
    </row>
    <row r="138" spans="1:3" x14ac:dyDescent="0.2">
      <c r="A138" s="1" t="s">
        <v>150</v>
      </c>
      <c r="B138">
        <v>506</v>
      </c>
      <c r="C138">
        <v>431453</v>
      </c>
    </row>
    <row r="139" spans="1:3" x14ac:dyDescent="0.2">
      <c r="A139" s="1" t="s">
        <v>151</v>
      </c>
      <c r="B139">
        <v>434</v>
      </c>
      <c r="C139">
        <v>426589</v>
      </c>
    </row>
    <row r="140" spans="1:3" x14ac:dyDescent="0.2">
      <c r="A140" s="1" t="s">
        <v>152</v>
      </c>
      <c r="B140">
        <v>497</v>
      </c>
      <c r="C140">
        <v>415317</v>
      </c>
    </row>
    <row r="141" spans="1:3" x14ac:dyDescent="0.2">
      <c r="A141" s="1" t="s">
        <v>153</v>
      </c>
      <c r="B141">
        <v>513</v>
      </c>
      <c r="C141">
        <v>437534</v>
      </c>
    </row>
    <row r="142" spans="1:3" x14ac:dyDescent="0.2">
      <c r="A142" s="1" t="s">
        <v>154</v>
      </c>
      <c r="B142">
        <v>621</v>
      </c>
      <c r="C142">
        <v>423256</v>
      </c>
    </row>
    <row r="143" spans="1:3" x14ac:dyDescent="0.2">
      <c r="A143" s="1" t="s">
        <v>155</v>
      </c>
      <c r="B143">
        <v>420</v>
      </c>
      <c r="C143">
        <v>405502</v>
      </c>
    </row>
    <row r="144" spans="1:3" x14ac:dyDescent="0.2">
      <c r="A144" s="1" t="s">
        <v>156</v>
      </c>
      <c r="B144">
        <v>451</v>
      </c>
      <c r="C144">
        <v>437348</v>
      </c>
    </row>
    <row r="145" spans="1:3" x14ac:dyDescent="0.2">
      <c r="A145" s="1" t="s">
        <v>157</v>
      </c>
      <c r="B145">
        <v>362</v>
      </c>
      <c r="C145">
        <v>418632</v>
      </c>
    </row>
    <row r="146" spans="1:3" x14ac:dyDescent="0.2">
      <c r="A146" s="1" t="s">
        <v>158</v>
      </c>
      <c r="B146">
        <v>413</v>
      </c>
      <c r="C146">
        <v>414511</v>
      </c>
    </row>
    <row r="147" spans="1:3" x14ac:dyDescent="0.2">
      <c r="A147" s="1" t="s">
        <v>159</v>
      </c>
      <c r="B147">
        <v>449</v>
      </c>
      <c r="C147">
        <v>357166</v>
      </c>
    </row>
    <row r="148" spans="1:3" x14ac:dyDescent="0.2">
      <c r="A148" s="1" t="s">
        <v>160</v>
      </c>
      <c r="B148">
        <v>402</v>
      </c>
      <c r="C148">
        <v>355422</v>
      </c>
    </row>
    <row r="149" spans="1:3" x14ac:dyDescent="0.2">
      <c r="A149" s="1" t="s">
        <v>161</v>
      </c>
      <c r="B149">
        <v>481</v>
      </c>
      <c r="C149">
        <v>357142</v>
      </c>
    </row>
    <row r="150" spans="1:3" x14ac:dyDescent="0.2">
      <c r="A150" s="1" t="s">
        <v>162</v>
      </c>
      <c r="B150">
        <v>492</v>
      </c>
      <c r="C150">
        <v>364639</v>
      </c>
    </row>
    <row r="151" spans="1:3" x14ac:dyDescent="0.2">
      <c r="A151" s="1" t="s">
        <v>163</v>
      </c>
      <c r="B151">
        <v>537</v>
      </c>
      <c r="C151">
        <v>359204</v>
      </c>
    </row>
    <row r="152" spans="1:3" x14ac:dyDescent="0.2">
      <c r="A152" s="1" t="s">
        <v>164</v>
      </c>
      <c r="B152">
        <v>453</v>
      </c>
      <c r="C152">
        <v>368065</v>
      </c>
    </row>
    <row r="153" spans="1:3" x14ac:dyDescent="0.2">
      <c r="A153" s="1" t="s">
        <v>165</v>
      </c>
      <c r="B153">
        <v>497</v>
      </c>
      <c r="C153">
        <v>385525</v>
      </c>
    </row>
    <row r="154" spans="1:3" x14ac:dyDescent="0.2">
      <c r="A154" s="1" t="s">
        <v>166</v>
      </c>
      <c r="B154">
        <v>384</v>
      </c>
      <c r="C154">
        <v>385378</v>
      </c>
    </row>
    <row r="155" spans="1:3" x14ac:dyDescent="0.2">
      <c r="A155" s="1" t="s">
        <v>167</v>
      </c>
      <c r="B155">
        <v>404</v>
      </c>
      <c r="C155">
        <v>398997</v>
      </c>
    </row>
    <row r="156" spans="1:3" x14ac:dyDescent="0.2">
      <c r="A156" s="1" t="s">
        <v>168</v>
      </c>
      <c r="B156">
        <v>794</v>
      </c>
      <c r="C156">
        <v>546937</v>
      </c>
    </row>
    <row r="157" spans="1:3" x14ac:dyDescent="0.2">
      <c r="A157" s="1" t="s">
        <v>169</v>
      </c>
      <c r="B157">
        <v>734</v>
      </c>
      <c r="C157">
        <v>524924</v>
      </c>
    </row>
    <row r="158" spans="1:3" x14ac:dyDescent="0.2">
      <c r="A158" s="1" t="s">
        <v>170</v>
      </c>
      <c r="B158">
        <v>743</v>
      </c>
      <c r="C158">
        <v>541362</v>
      </c>
    </row>
    <row r="159" spans="1:3" x14ac:dyDescent="0.2">
      <c r="A159" s="1" t="s">
        <v>171</v>
      </c>
      <c r="B159">
        <v>691</v>
      </c>
      <c r="C159">
        <v>563448</v>
      </c>
    </row>
    <row r="160" spans="1:3" x14ac:dyDescent="0.2">
      <c r="A160" s="1" t="s">
        <v>172</v>
      </c>
      <c r="B160">
        <v>736</v>
      </c>
      <c r="C160">
        <v>559510</v>
      </c>
    </row>
    <row r="161" spans="1:3" x14ac:dyDescent="0.2">
      <c r="A161" s="1" t="s">
        <v>173</v>
      </c>
      <c r="B161">
        <v>785</v>
      </c>
      <c r="C161">
        <v>564142</v>
      </c>
    </row>
    <row r="162" spans="1:3" x14ac:dyDescent="0.2">
      <c r="A162" s="1" t="s">
        <v>174</v>
      </c>
      <c r="B162">
        <v>779</v>
      </c>
      <c r="C162">
        <v>596904</v>
      </c>
    </row>
    <row r="163" spans="1:3" x14ac:dyDescent="0.2">
      <c r="A163" s="1" t="s">
        <v>175</v>
      </c>
      <c r="B163">
        <v>691</v>
      </c>
      <c r="C163">
        <v>602390</v>
      </c>
    </row>
    <row r="164" spans="1:3" x14ac:dyDescent="0.2">
      <c r="A164" s="1" t="s">
        <v>176</v>
      </c>
      <c r="B164">
        <v>724</v>
      </c>
      <c r="C164">
        <v>592619</v>
      </c>
    </row>
    <row r="165" spans="1:3" x14ac:dyDescent="0.2">
      <c r="A165" s="1" t="s">
        <v>177</v>
      </c>
      <c r="B165">
        <v>661</v>
      </c>
      <c r="C165">
        <v>534790</v>
      </c>
    </row>
    <row r="166" spans="1:3" x14ac:dyDescent="0.2">
      <c r="A166" s="1" t="s">
        <v>178</v>
      </c>
      <c r="B166">
        <v>707</v>
      </c>
      <c r="C166">
        <v>535105</v>
      </c>
    </row>
    <row r="167" spans="1:3" x14ac:dyDescent="0.2">
      <c r="A167" s="1" t="s">
        <v>179</v>
      </c>
      <c r="B167">
        <v>618</v>
      </c>
      <c r="C167">
        <v>546633</v>
      </c>
    </row>
    <row r="168" spans="1:3" x14ac:dyDescent="0.2">
      <c r="A168" s="1" t="s">
        <v>180</v>
      </c>
      <c r="B168">
        <v>600</v>
      </c>
      <c r="C168">
        <v>541897</v>
      </c>
    </row>
    <row r="169" spans="1:3" x14ac:dyDescent="0.2">
      <c r="A169" s="1" t="s">
        <v>181</v>
      </c>
      <c r="B169">
        <v>636</v>
      </c>
      <c r="C169">
        <v>546365</v>
      </c>
    </row>
    <row r="170" spans="1:3" x14ac:dyDescent="0.2">
      <c r="A170" s="1" t="s">
        <v>182</v>
      </c>
      <c r="B170">
        <v>568</v>
      </c>
      <c r="C170">
        <v>585688</v>
      </c>
    </row>
    <row r="171" spans="1:3" x14ac:dyDescent="0.2">
      <c r="A171" s="1" t="s">
        <v>183</v>
      </c>
      <c r="B171">
        <v>543</v>
      </c>
      <c r="C171">
        <v>584113</v>
      </c>
    </row>
    <row r="172" spans="1:3" x14ac:dyDescent="0.2">
      <c r="A172" s="1" t="s">
        <v>184</v>
      </c>
      <c r="B172">
        <v>509</v>
      </c>
      <c r="C172">
        <v>650104</v>
      </c>
    </row>
    <row r="173" spans="1:3" x14ac:dyDescent="0.2">
      <c r="A173" s="1" t="s">
        <v>185</v>
      </c>
      <c r="B173">
        <v>570</v>
      </c>
      <c r="C173">
        <v>602907</v>
      </c>
    </row>
    <row r="174" spans="1:3" x14ac:dyDescent="0.2">
      <c r="A174" s="1" t="s">
        <v>186</v>
      </c>
      <c r="B174">
        <v>81</v>
      </c>
      <c r="C174">
        <v>197787</v>
      </c>
    </row>
    <row r="175" spans="1:3" x14ac:dyDescent="0.2">
      <c r="A175" s="1" t="s">
        <v>187</v>
      </c>
      <c r="B175">
        <v>100</v>
      </c>
      <c r="C175">
        <v>203417</v>
      </c>
    </row>
    <row r="176" spans="1:3" x14ac:dyDescent="0.2">
      <c r="A176" s="1" t="s">
        <v>188</v>
      </c>
      <c r="B176">
        <v>148</v>
      </c>
      <c r="C176">
        <v>204752</v>
      </c>
    </row>
    <row r="177" spans="1:3" x14ac:dyDescent="0.2">
      <c r="A177" s="1" t="s">
        <v>189</v>
      </c>
      <c r="B177">
        <v>51</v>
      </c>
      <c r="C177">
        <v>209726</v>
      </c>
    </row>
    <row r="178" spans="1:3" x14ac:dyDescent="0.2">
      <c r="A178" s="1" t="s">
        <v>190</v>
      </c>
      <c r="B178">
        <v>105</v>
      </c>
      <c r="C178">
        <v>220400</v>
      </c>
    </row>
    <row r="179" spans="1:3" x14ac:dyDescent="0.2">
      <c r="A179" s="1" t="s">
        <v>191</v>
      </c>
      <c r="B179">
        <v>61</v>
      </c>
      <c r="C179">
        <v>226673</v>
      </c>
    </row>
    <row r="180" spans="1:3" x14ac:dyDescent="0.2">
      <c r="A180" s="1" t="s">
        <v>192</v>
      </c>
      <c r="B180">
        <v>170</v>
      </c>
      <c r="C180">
        <v>226322</v>
      </c>
    </row>
    <row r="181" spans="1:3" x14ac:dyDescent="0.2">
      <c r="A181" s="1" t="s">
        <v>193</v>
      </c>
      <c r="B181">
        <v>80</v>
      </c>
      <c r="C181">
        <v>228696</v>
      </c>
    </row>
    <row r="182" spans="1:3" x14ac:dyDescent="0.2">
      <c r="A182" s="1" t="s">
        <v>194</v>
      </c>
      <c r="B182">
        <v>130</v>
      </c>
      <c r="C182">
        <v>229962</v>
      </c>
    </row>
    <row r="183" spans="1:3" x14ac:dyDescent="0.2">
      <c r="A183" s="1" t="s">
        <v>195</v>
      </c>
      <c r="B183">
        <v>692</v>
      </c>
      <c r="C183">
        <v>663112</v>
      </c>
    </row>
    <row r="184" spans="1:3" x14ac:dyDescent="0.2">
      <c r="A184" s="1" t="s">
        <v>196</v>
      </c>
      <c r="B184">
        <v>726</v>
      </c>
      <c r="C184">
        <v>676449</v>
      </c>
    </row>
    <row r="185" spans="1:3" x14ac:dyDescent="0.2">
      <c r="A185" s="1" t="s">
        <v>197</v>
      </c>
      <c r="B185">
        <v>847</v>
      </c>
      <c r="C185">
        <v>691208</v>
      </c>
    </row>
    <row r="186" spans="1:3" x14ac:dyDescent="0.2">
      <c r="A186" s="1" t="s">
        <v>198</v>
      </c>
      <c r="B186">
        <v>752</v>
      </c>
      <c r="C186">
        <v>716288</v>
      </c>
    </row>
    <row r="187" spans="1:3" x14ac:dyDescent="0.2">
      <c r="A187" s="1" t="s">
        <v>199</v>
      </c>
      <c r="B187">
        <v>900</v>
      </c>
      <c r="C187">
        <v>734079</v>
      </c>
    </row>
    <row r="188" spans="1:3" x14ac:dyDescent="0.2">
      <c r="A188" s="1" t="s">
        <v>200</v>
      </c>
      <c r="B188">
        <v>797</v>
      </c>
      <c r="C188">
        <v>759625</v>
      </c>
    </row>
    <row r="189" spans="1:3" x14ac:dyDescent="0.2">
      <c r="A189" s="1" t="s">
        <v>201</v>
      </c>
      <c r="B189">
        <v>993</v>
      </c>
      <c r="C189">
        <v>787724</v>
      </c>
    </row>
    <row r="190" spans="1:3" x14ac:dyDescent="0.2">
      <c r="A190" s="1" t="s">
        <v>202</v>
      </c>
      <c r="B190">
        <v>833</v>
      </c>
      <c r="C190">
        <v>804325</v>
      </c>
    </row>
    <row r="191" spans="1:3" x14ac:dyDescent="0.2">
      <c r="A191" s="1" t="s">
        <v>203</v>
      </c>
      <c r="B191">
        <v>822</v>
      </c>
      <c r="C191">
        <v>836474</v>
      </c>
    </row>
    <row r="192" spans="1:3" x14ac:dyDescent="0.2">
      <c r="A192" s="1" t="s">
        <v>204</v>
      </c>
      <c r="B192">
        <v>1160</v>
      </c>
      <c r="C192">
        <v>869001</v>
      </c>
    </row>
    <row r="193" spans="1:3" x14ac:dyDescent="0.2">
      <c r="A193" s="1" t="s">
        <v>205</v>
      </c>
      <c r="B193">
        <v>1121</v>
      </c>
      <c r="C193">
        <v>874618</v>
      </c>
    </row>
    <row r="194" spans="1:3" x14ac:dyDescent="0.2">
      <c r="A194" s="1" t="s">
        <v>206</v>
      </c>
      <c r="B194">
        <v>1244</v>
      </c>
      <c r="C194">
        <v>894692</v>
      </c>
    </row>
    <row r="195" spans="1:3" x14ac:dyDescent="0.2">
      <c r="A195" s="1" t="s">
        <v>207</v>
      </c>
      <c r="B195">
        <v>1197</v>
      </c>
      <c r="C195">
        <v>909457</v>
      </c>
    </row>
    <row r="196" spans="1:3" x14ac:dyDescent="0.2">
      <c r="A196" s="1" t="s">
        <v>208</v>
      </c>
      <c r="B196">
        <v>1383</v>
      </c>
      <c r="C196">
        <v>936193</v>
      </c>
    </row>
    <row r="197" spans="1:3" x14ac:dyDescent="0.2">
      <c r="A197" s="1" t="s">
        <v>209</v>
      </c>
      <c r="B197">
        <v>1178</v>
      </c>
      <c r="C197">
        <v>961048</v>
      </c>
    </row>
    <row r="198" spans="1:3" x14ac:dyDescent="0.2">
      <c r="A198" s="1" t="s">
        <v>210</v>
      </c>
      <c r="B198">
        <v>1366</v>
      </c>
      <c r="C198">
        <v>980269</v>
      </c>
    </row>
    <row r="199" spans="1:3" x14ac:dyDescent="0.2">
      <c r="A199" s="1" t="s">
        <v>211</v>
      </c>
      <c r="B199">
        <v>1096</v>
      </c>
      <c r="C199">
        <v>1016594</v>
      </c>
    </row>
    <row r="200" spans="1:3" x14ac:dyDescent="0.2">
      <c r="A200" s="1" t="s">
        <v>212</v>
      </c>
      <c r="B200">
        <v>1297</v>
      </c>
      <c r="C200">
        <v>1046381</v>
      </c>
    </row>
    <row r="201" spans="1:3" x14ac:dyDescent="0.2">
      <c r="A201" s="1" t="s">
        <v>213</v>
      </c>
      <c r="B201">
        <v>1293</v>
      </c>
      <c r="C201">
        <v>1283330</v>
      </c>
    </row>
    <row r="202" spans="1:3" x14ac:dyDescent="0.2">
      <c r="A202" s="1" t="s">
        <v>214</v>
      </c>
      <c r="B202">
        <v>1269</v>
      </c>
      <c r="C202">
        <v>1313897</v>
      </c>
    </row>
    <row r="203" spans="1:3" x14ac:dyDescent="0.2">
      <c r="A203" s="1" t="s">
        <v>215</v>
      </c>
      <c r="B203">
        <v>1460</v>
      </c>
      <c r="C203">
        <v>1328678</v>
      </c>
    </row>
    <row r="204" spans="1:3" x14ac:dyDescent="0.2">
      <c r="A204" s="1" t="s">
        <v>216</v>
      </c>
      <c r="B204">
        <v>1330</v>
      </c>
      <c r="C204">
        <v>1347743</v>
      </c>
    </row>
    <row r="205" spans="1:3" x14ac:dyDescent="0.2">
      <c r="A205" s="1" t="s">
        <v>217</v>
      </c>
      <c r="B205">
        <v>1586</v>
      </c>
      <c r="C205">
        <v>1365165</v>
      </c>
    </row>
    <row r="206" spans="1:3" x14ac:dyDescent="0.2">
      <c r="A206" s="1" t="s">
        <v>218</v>
      </c>
      <c r="B206">
        <v>1553</v>
      </c>
      <c r="C206">
        <v>1407270</v>
      </c>
    </row>
    <row r="207" spans="1:3" x14ac:dyDescent="0.2">
      <c r="A207" s="1" t="s">
        <v>219</v>
      </c>
      <c r="B207">
        <v>1607</v>
      </c>
      <c r="C207">
        <v>1434824</v>
      </c>
    </row>
    <row r="208" spans="1:3" x14ac:dyDescent="0.2">
      <c r="A208" s="1" t="s">
        <v>220</v>
      </c>
      <c r="B208">
        <v>1354</v>
      </c>
      <c r="C208">
        <v>1456675</v>
      </c>
    </row>
    <row r="209" spans="1:3" x14ac:dyDescent="0.2">
      <c r="A209" s="1" t="s">
        <v>221</v>
      </c>
      <c r="B209">
        <v>1495</v>
      </c>
      <c r="C209">
        <v>1499107</v>
      </c>
    </row>
    <row r="210" spans="1:3" x14ac:dyDescent="0.2">
      <c r="A210" s="1" t="s">
        <v>222</v>
      </c>
      <c r="B210">
        <v>439</v>
      </c>
      <c r="C210">
        <v>639913</v>
      </c>
    </row>
    <row r="211" spans="1:3" x14ac:dyDescent="0.2">
      <c r="A211" s="1" t="s">
        <v>223</v>
      </c>
      <c r="B211">
        <v>439</v>
      </c>
      <c r="C211">
        <v>653200</v>
      </c>
    </row>
    <row r="212" spans="1:3" x14ac:dyDescent="0.2">
      <c r="A212" s="1" t="s">
        <v>224</v>
      </c>
      <c r="B212">
        <v>501</v>
      </c>
      <c r="C212">
        <v>630613</v>
      </c>
    </row>
    <row r="213" spans="1:3" x14ac:dyDescent="0.2">
      <c r="A213" s="1" t="s">
        <v>225</v>
      </c>
      <c r="B213">
        <v>517</v>
      </c>
      <c r="C213">
        <v>635664</v>
      </c>
    </row>
    <row r="214" spans="1:3" x14ac:dyDescent="0.2">
      <c r="A214" s="1" t="s">
        <v>226</v>
      </c>
      <c r="B214">
        <v>567</v>
      </c>
      <c r="C214">
        <v>725406</v>
      </c>
    </row>
    <row r="215" spans="1:3" x14ac:dyDescent="0.2">
      <c r="A215" s="1" t="s">
        <v>227</v>
      </c>
      <c r="B215">
        <v>425</v>
      </c>
      <c r="C215">
        <v>683657</v>
      </c>
    </row>
    <row r="216" spans="1:3" x14ac:dyDescent="0.2">
      <c r="A216" s="1" t="s">
        <v>228</v>
      </c>
      <c r="B216">
        <v>562</v>
      </c>
      <c r="C216">
        <v>705047</v>
      </c>
    </row>
    <row r="217" spans="1:3" x14ac:dyDescent="0.2">
      <c r="A217" s="1" t="s">
        <v>229</v>
      </c>
      <c r="B217">
        <v>344</v>
      </c>
      <c r="C217">
        <v>732567</v>
      </c>
    </row>
    <row r="218" spans="1:3" x14ac:dyDescent="0.2">
      <c r="A218" s="1" t="s">
        <v>230</v>
      </c>
      <c r="B218">
        <v>492</v>
      </c>
      <c r="C218">
        <v>705099</v>
      </c>
    </row>
    <row r="219" spans="1:3" x14ac:dyDescent="0.2">
      <c r="A219" s="1" t="s">
        <v>231</v>
      </c>
      <c r="B219">
        <v>404</v>
      </c>
      <c r="C219">
        <v>365175</v>
      </c>
    </row>
    <row r="220" spans="1:3" x14ac:dyDescent="0.2">
      <c r="A220" s="1" t="s">
        <v>232</v>
      </c>
      <c r="B220">
        <v>371</v>
      </c>
      <c r="C220">
        <v>350800</v>
      </c>
    </row>
    <row r="221" spans="1:3" x14ac:dyDescent="0.2">
      <c r="A221" s="1" t="s">
        <v>233</v>
      </c>
      <c r="B221">
        <v>439</v>
      </c>
      <c r="C221">
        <v>346433</v>
      </c>
    </row>
    <row r="222" spans="1:3" x14ac:dyDescent="0.2">
      <c r="A222" s="1" t="s">
        <v>234</v>
      </c>
      <c r="B222">
        <v>385</v>
      </c>
      <c r="C222">
        <v>357952</v>
      </c>
    </row>
    <row r="223" spans="1:3" x14ac:dyDescent="0.2">
      <c r="A223" s="1" t="s">
        <v>235</v>
      </c>
      <c r="B223">
        <v>560</v>
      </c>
      <c r="C223">
        <v>371413</v>
      </c>
    </row>
    <row r="224" spans="1:3" x14ac:dyDescent="0.2">
      <c r="A224" s="1" t="s">
        <v>236</v>
      </c>
      <c r="B224">
        <v>525</v>
      </c>
      <c r="C224">
        <v>366922</v>
      </c>
    </row>
    <row r="225" spans="1:3" x14ac:dyDescent="0.2">
      <c r="A225" s="1" t="s">
        <v>237</v>
      </c>
      <c r="B225">
        <v>628</v>
      </c>
      <c r="C225">
        <v>380437</v>
      </c>
    </row>
    <row r="226" spans="1:3" x14ac:dyDescent="0.2">
      <c r="A226" s="1" t="s">
        <v>238</v>
      </c>
      <c r="B226">
        <v>611</v>
      </c>
      <c r="C226">
        <v>387431</v>
      </c>
    </row>
    <row r="227" spans="1:3" x14ac:dyDescent="0.2">
      <c r="A227" s="1" t="s">
        <v>239</v>
      </c>
      <c r="B227">
        <v>567</v>
      </c>
      <c r="C227">
        <v>355212</v>
      </c>
    </row>
    <row r="228" spans="1:3" x14ac:dyDescent="0.2">
      <c r="A228" s="1" t="s">
        <v>240</v>
      </c>
      <c r="B228">
        <v>1108</v>
      </c>
      <c r="C228">
        <v>777186</v>
      </c>
    </row>
    <row r="229" spans="1:3" x14ac:dyDescent="0.2">
      <c r="A229" s="1" t="s">
        <v>241</v>
      </c>
      <c r="B229">
        <v>986</v>
      </c>
      <c r="C229">
        <v>784179</v>
      </c>
    </row>
    <row r="230" spans="1:3" x14ac:dyDescent="0.2">
      <c r="A230" s="1" t="s">
        <v>242</v>
      </c>
      <c r="B230">
        <v>1001</v>
      </c>
      <c r="C230">
        <v>785967</v>
      </c>
    </row>
    <row r="231" spans="1:3" x14ac:dyDescent="0.2">
      <c r="A231" s="1" t="s">
        <v>243</v>
      </c>
      <c r="B231">
        <v>1019</v>
      </c>
      <c r="C231">
        <v>804785</v>
      </c>
    </row>
    <row r="232" spans="1:3" x14ac:dyDescent="0.2">
      <c r="A232" s="1" t="s">
        <v>244</v>
      </c>
      <c r="B232">
        <v>1130</v>
      </c>
      <c r="C232">
        <v>783289</v>
      </c>
    </row>
    <row r="233" spans="1:3" x14ac:dyDescent="0.2">
      <c r="A233" s="1" t="s">
        <v>245</v>
      </c>
      <c r="B233">
        <v>1090</v>
      </c>
      <c r="C233">
        <v>837531</v>
      </c>
    </row>
    <row r="234" spans="1:3" x14ac:dyDescent="0.2">
      <c r="A234" s="1" t="s">
        <v>246</v>
      </c>
      <c r="B234">
        <v>1149</v>
      </c>
      <c r="C234">
        <v>823363</v>
      </c>
    </row>
    <row r="235" spans="1:3" x14ac:dyDescent="0.2">
      <c r="A235" s="1" t="s">
        <v>247</v>
      </c>
      <c r="B235">
        <v>956</v>
      </c>
      <c r="C235">
        <v>877994</v>
      </c>
    </row>
    <row r="236" spans="1:3" x14ac:dyDescent="0.2">
      <c r="A236" s="1" t="s">
        <v>248</v>
      </c>
      <c r="B236">
        <v>1097</v>
      </c>
      <c r="C236">
        <v>853456</v>
      </c>
    </row>
    <row r="237" spans="1:3" x14ac:dyDescent="0.2">
      <c r="A237" s="1" t="s">
        <v>249</v>
      </c>
      <c r="B237">
        <v>27</v>
      </c>
      <c r="C237">
        <v>131683</v>
      </c>
    </row>
    <row r="238" spans="1:3" x14ac:dyDescent="0.2">
      <c r="A238" s="1" t="s">
        <v>250</v>
      </c>
      <c r="B238">
        <v>53</v>
      </c>
      <c r="C238">
        <v>134095</v>
      </c>
    </row>
    <row r="239" spans="1:3" x14ac:dyDescent="0.2">
      <c r="A239" s="1" t="s">
        <v>251</v>
      </c>
      <c r="B239">
        <v>27</v>
      </c>
      <c r="C239">
        <v>134551</v>
      </c>
    </row>
    <row r="240" spans="1:3" x14ac:dyDescent="0.2">
      <c r="A240" s="1" t="s">
        <v>252</v>
      </c>
      <c r="B240">
        <v>39</v>
      </c>
      <c r="C240">
        <v>138484</v>
      </c>
    </row>
    <row r="241" spans="1:3" x14ac:dyDescent="0.2">
      <c r="A241" s="1" t="s">
        <v>253</v>
      </c>
      <c r="B241">
        <v>71</v>
      </c>
      <c r="C241">
        <v>133825</v>
      </c>
    </row>
    <row r="242" spans="1:3" x14ac:dyDescent="0.2">
      <c r="A242" s="1" t="s">
        <v>254</v>
      </c>
      <c r="B242">
        <v>46</v>
      </c>
      <c r="C242">
        <v>136104</v>
      </c>
    </row>
    <row r="243" spans="1:3" x14ac:dyDescent="0.2">
      <c r="A243" s="1" t="s">
        <v>255</v>
      </c>
      <c r="B243">
        <v>58</v>
      </c>
      <c r="C243">
        <v>154686</v>
      </c>
    </row>
    <row r="244" spans="1:3" x14ac:dyDescent="0.2">
      <c r="A244" s="1" t="s">
        <v>256</v>
      </c>
      <c r="B244">
        <v>11</v>
      </c>
      <c r="C244">
        <v>155367</v>
      </c>
    </row>
    <row r="245" spans="1:3" x14ac:dyDescent="0.2">
      <c r="A245" s="1" t="s">
        <v>257</v>
      </c>
      <c r="B245">
        <v>54</v>
      </c>
      <c r="C245">
        <v>132689</v>
      </c>
    </row>
    <row r="246" spans="1:3" x14ac:dyDescent="0.2">
      <c r="A246" s="1" t="s">
        <v>258</v>
      </c>
      <c r="B246">
        <v>130</v>
      </c>
      <c r="C246">
        <v>231442</v>
      </c>
    </row>
    <row r="247" spans="1:3" x14ac:dyDescent="0.2">
      <c r="A247" s="1" t="s">
        <v>259</v>
      </c>
      <c r="B247">
        <v>139</v>
      </c>
      <c r="C247">
        <v>231046</v>
      </c>
    </row>
    <row r="248" spans="1:3" x14ac:dyDescent="0.2">
      <c r="A248" s="1" t="s">
        <v>260</v>
      </c>
      <c r="B248">
        <v>189</v>
      </c>
      <c r="C248">
        <v>231459</v>
      </c>
    </row>
    <row r="249" spans="1:3" x14ac:dyDescent="0.2">
      <c r="A249" s="1" t="s">
        <v>261</v>
      </c>
      <c r="B249">
        <v>168</v>
      </c>
      <c r="C249">
        <v>225777</v>
      </c>
    </row>
    <row r="250" spans="1:3" x14ac:dyDescent="0.2">
      <c r="A250" s="1" t="s">
        <v>262</v>
      </c>
      <c r="B250">
        <v>208</v>
      </c>
      <c r="C250">
        <v>230824</v>
      </c>
    </row>
    <row r="251" spans="1:3" x14ac:dyDescent="0.2">
      <c r="A251" s="1" t="s">
        <v>263</v>
      </c>
      <c r="B251">
        <v>187</v>
      </c>
      <c r="C251">
        <v>226145</v>
      </c>
    </row>
    <row r="252" spans="1:3" x14ac:dyDescent="0.2">
      <c r="A252" s="1" t="s">
        <v>264</v>
      </c>
      <c r="B252">
        <v>208</v>
      </c>
      <c r="C252">
        <v>225766</v>
      </c>
    </row>
    <row r="253" spans="1:3" x14ac:dyDescent="0.2">
      <c r="A253" s="1" t="s">
        <v>265</v>
      </c>
      <c r="B253">
        <v>187</v>
      </c>
      <c r="C253">
        <v>254358</v>
      </c>
    </row>
    <row r="254" spans="1:3" x14ac:dyDescent="0.2">
      <c r="A254" s="1" t="s">
        <v>266</v>
      </c>
      <c r="B254">
        <v>243</v>
      </c>
      <c r="C254">
        <v>241968</v>
      </c>
    </row>
    <row r="255" spans="1:3" x14ac:dyDescent="0.2">
      <c r="A255" s="1" t="s">
        <v>267</v>
      </c>
      <c r="B255">
        <v>271</v>
      </c>
      <c r="C255">
        <v>287536</v>
      </c>
    </row>
    <row r="256" spans="1:3" x14ac:dyDescent="0.2">
      <c r="A256" s="1" t="s">
        <v>268</v>
      </c>
      <c r="B256">
        <v>233</v>
      </c>
      <c r="C256">
        <v>301764</v>
      </c>
    </row>
    <row r="257" spans="1:3" x14ac:dyDescent="0.2">
      <c r="A257" s="1" t="s">
        <v>269</v>
      </c>
      <c r="B257">
        <v>240</v>
      </c>
      <c r="C257">
        <v>314800</v>
      </c>
    </row>
    <row r="258" spans="1:3" x14ac:dyDescent="0.2">
      <c r="A258" s="1" t="s">
        <v>270</v>
      </c>
      <c r="B258">
        <v>314</v>
      </c>
      <c r="C258">
        <v>326415</v>
      </c>
    </row>
    <row r="259" spans="1:3" x14ac:dyDescent="0.2">
      <c r="A259" s="1" t="s">
        <v>271</v>
      </c>
      <c r="B259">
        <v>253</v>
      </c>
      <c r="C259">
        <v>343785</v>
      </c>
    </row>
    <row r="260" spans="1:3" x14ac:dyDescent="0.2">
      <c r="A260" s="1" t="s">
        <v>272</v>
      </c>
      <c r="B260">
        <v>488</v>
      </c>
      <c r="C260">
        <v>352182</v>
      </c>
    </row>
    <row r="261" spans="1:3" x14ac:dyDescent="0.2">
      <c r="A261" s="1" t="s">
        <v>273</v>
      </c>
      <c r="B261">
        <v>422</v>
      </c>
      <c r="C261">
        <v>378458</v>
      </c>
    </row>
    <row r="262" spans="1:3" x14ac:dyDescent="0.2">
      <c r="A262" s="1" t="s">
        <v>274</v>
      </c>
      <c r="B262">
        <v>327</v>
      </c>
      <c r="C262">
        <v>401913</v>
      </c>
    </row>
    <row r="263" spans="1:3" x14ac:dyDescent="0.2">
      <c r="A263" s="1" t="s">
        <v>275</v>
      </c>
      <c r="B263">
        <v>408</v>
      </c>
      <c r="C263">
        <v>412698</v>
      </c>
    </row>
    <row r="264" spans="1:3" x14ac:dyDescent="0.2">
      <c r="A264" s="1" t="s">
        <v>276</v>
      </c>
      <c r="B264">
        <v>49</v>
      </c>
      <c r="C264">
        <v>169181</v>
      </c>
    </row>
    <row r="265" spans="1:3" x14ac:dyDescent="0.2">
      <c r="A265" s="1" t="s">
        <v>277</v>
      </c>
      <c r="B265">
        <v>63</v>
      </c>
      <c r="C265">
        <v>170321</v>
      </c>
    </row>
    <row r="266" spans="1:3" x14ac:dyDescent="0.2">
      <c r="A266" s="1" t="s">
        <v>278</v>
      </c>
      <c r="B266">
        <v>113</v>
      </c>
      <c r="C266">
        <v>164747</v>
      </c>
    </row>
    <row r="267" spans="1:3" x14ac:dyDescent="0.2">
      <c r="A267" s="1" t="s">
        <v>279</v>
      </c>
      <c r="B267">
        <v>98</v>
      </c>
      <c r="C267">
        <v>181158</v>
      </c>
    </row>
    <row r="268" spans="1:3" x14ac:dyDescent="0.2">
      <c r="A268" s="1" t="s">
        <v>280</v>
      </c>
      <c r="B268">
        <v>80</v>
      </c>
      <c r="C268">
        <v>186856</v>
      </c>
    </row>
    <row r="269" spans="1:3" x14ac:dyDescent="0.2">
      <c r="A269" s="1" t="s">
        <v>281</v>
      </c>
      <c r="B269">
        <v>59</v>
      </c>
      <c r="C269">
        <v>186226</v>
      </c>
    </row>
    <row r="270" spans="1:3" x14ac:dyDescent="0.2">
      <c r="A270" s="1" t="s">
        <v>282</v>
      </c>
      <c r="B270">
        <v>140</v>
      </c>
      <c r="C270">
        <v>184195</v>
      </c>
    </row>
    <row r="271" spans="1:3" x14ac:dyDescent="0.2">
      <c r="A271" s="1" t="s">
        <v>283</v>
      </c>
      <c r="B271">
        <v>45</v>
      </c>
      <c r="C271">
        <v>210513</v>
      </c>
    </row>
    <row r="272" spans="1:3" x14ac:dyDescent="0.2">
      <c r="A272" s="1" t="s">
        <v>284</v>
      </c>
      <c r="B272">
        <v>98</v>
      </c>
      <c r="C272">
        <v>219293</v>
      </c>
    </row>
    <row r="273" spans="1:3" x14ac:dyDescent="0.2">
      <c r="A273" s="1" t="s">
        <v>285</v>
      </c>
      <c r="B273">
        <v>1074</v>
      </c>
      <c r="C273">
        <v>1141424</v>
      </c>
    </row>
    <row r="274" spans="1:3" x14ac:dyDescent="0.2">
      <c r="A274" s="1" t="s">
        <v>286</v>
      </c>
      <c r="B274">
        <v>924</v>
      </c>
      <c r="C274">
        <v>1155587</v>
      </c>
    </row>
    <row r="275" spans="1:3" x14ac:dyDescent="0.2">
      <c r="A275" s="1" t="s">
        <v>287</v>
      </c>
      <c r="B275">
        <v>989</v>
      </c>
      <c r="C275">
        <v>1173042</v>
      </c>
    </row>
    <row r="276" spans="1:3" x14ac:dyDescent="0.2">
      <c r="A276" s="1" t="s">
        <v>288</v>
      </c>
      <c r="B276">
        <v>952</v>
      </c>
      <c r="C276">
        <v>1198405</v>
      </c>
    </row>
    <row r="277" spans="1:3" x14ac:dyDescent="0.2">
      <c r="A277" s="1" t="s">
        <v>289</v>
      </c>
      <c r="B277">
        <v>1146</v>
      </c>
      <c r="C277">
        <v>1221818</v>
      </c>
    </row>
    <row r="278" spans="1:3" x14ac:dyDescent="0.2">
      <c r="A278" s="1" t="s">
        <v>290</v>
      </c>
      <c r="B278">
        <v>1026</v>
      </c>
      <c r="C278">
        <v>1247953</v>
      </c>
    </row>
    <row r="279" spans="1:3" x14ac:dyDescent="0.2">
      <c r="A279" s="1" t="s">
        <v>291</v>
      </c>
      <c r="B279">
        <v>1225</v>
      </c>
      <c r="C279">
        <v>1279770</v>
      </c>
    </row>
    <row r="280" spans="1:3" x14ac:dyDescent="0.2">
      <c r="A280" s="1" t="s">
        <v>292</v>
      </c>
      <c r="B280">
        <v>1021</v>
      </c>
      <c r="C280">
        <v>1301694</v>
      </c>
    </row>
    <row r="281" spans="1:3" x14ac:dyDescent="0.2">
      <c r="A281" s="1" t="s">
        <v>293</v>
      </c>
      <c r="B281">
        <v>1124</v>
      </c>
      <c r="C281">
        <v>1353999</v>
      </c>
    </row>
    <row r="282" spans="1:3" x14ac:dyDescent="0.2">
      <c r="A282" s="1" t="s">
        <v>294</v>
      </c>
      <c r="B282">
        <v>112</v>
      </c>
      <c r="C282">
        <v>248676</v>
      </c>
    </row>
    <row r="283" spans="1:3" x14ac:dyDescent="0.2">
      <c r="A283" s="1" t="s">
        <v>295</v>
      </c>
      <c r="B283">
        <v>132</v>
      </c>
      <c r="C283">
        <v>252375</v>
      </c>
    </row>
    <row r="284" spans="1:3" x14ac:dyDescent="0.2">
      <c r="A284" s="1" t="s">
        <v>296</v>
      </c>
      <c r="B284">
        <v>162</v>
      </c>
      <c r="C284">
        <v>258416</v>
      </c>
    </row>
    <row r="285" spans="1:3" x14ac:dyDescent="0.2">
      <c r="A285" s="1" t="s">
        <v>297</v>
      </c>
      <c r="B285">
        <v>103</v>
      </c>
      <c r="C285">
        <v>261784</v>
      </c>
    </row>
    <row r="286" spans="1:3" x14ac:dyDescent="0.2">
      <c r="A286" s="1" t="s">
        <v>298</v>
      </c>
      <c r="B286">
        <v>166</v>
      </c>
      <c r="C286">
        <v>273720</v>
      </c>
    </row>
    <row r="287" spans="1:3" x14ac:dyDescent="0.2">
      <c r="A287" s="1" t="s">
        <v>299</v>
      </c>
      <c r="B287">
        <v>129</v>
      </c>
      <c r="C287">
        <v>279553</v>
      </c>
    </row>
    <row r="288" spans="1:3" x14ac:dyDescent="0.2">
      <c r="A288" s="1" t="s">
        <v>300</v>
      </c>
      <c r="B288">
        <v>115</v>
      </c>
      <c r="C288">
        <v>281049</v>
      </c>
    </row>
    <row r="289" spans="1:3" x14ac:dyDescent="0.2">
      <c r="A289" s="1" t="s">
        <v>301</v>
      </c>
      <c r="B289">
        <v>119</v>
      </c>
      <c r="C289">
        <v>298714</v>
      </c>
    </row>
    <row r="290" spans="1:3" x14ac:dyDescent="0.2">
      <c r="A290" s="1" t="s">
        <v>302</v>
      </c>
      <c r="B290">
        <v>120</v>
      </c>
      <c r="C290">
        <v>310719</v>
      </c>
    </row>
    <row r="291" spans="1:3" x14ac:dyDescent="0.2">
      <c r="A291" s="1" t="s">
        <v>303</v>
      </c>
      <c r="B291">
        <v>3878</v>
      </c>
      <c r="C291">
        <v>2562311</v>
      </c>
    </row>
    <row r="292" spans="1:3" x14ac:dyDescent="0.2">
      <c r="A292" s="1" t="s">
        <v>304</v>
      </c>
      <c r="B292">
        <v>4065</v>
      </c>
      <c r="C292">
        <v>2556537</v>
      </c>
    </row>
    <row r="293" spans="1:3" x14ac:dyDescent="0.2">
      <c r="A293" s="1" t="s">
        <v>305</v>
      </c>
      <c r="B293">
        <v>4296</v>
      </c>
      <c r="C293">
        <v>2580783</v>
      </c>
    </row>
    <row r="294" spans="1:3" x14ac:dyDescent="0.2">
      <c r="A294" s="1" t="s">
        <v>306</v>
      </c>
      <c r="B294">
        <v>3869</v>
      </c>
      <c r="C294">
        <v>2601627</v>
      </c>
    </row>
    <row r="295" spans="1:3" x14ac:dyDescent="0.2">
      <c r="A295" s="1" t="s">
        <v>307</v>
      </c>
      <c r="B295">
        <v>4282</v>
      </c>
      <c r="C295">
        <v>2689530</v>
      </c>
    </row>
    <row r="296" spans="1:3" x14ac:dyDescent="0.2">
      <c r="A296" s="1" t="s">
        <v>308</v>
      </c>
      <c r="B296">
        <v>4030</v>
      </c>
      <c r="C296">
        <v>2740575</v>
      </c>
    </row>
    <row r="297" spans="1:3" x14ac:dyDescent="0.2">
      <c r="A297" s="1" t="s">
        <v>309</v>
      </c>
      <c r="B297">
        <v>4298</v>
      </c>
      <c r="C297">
        <v>2793286</v>
      </c>
    </row>
    <row r="298" spans="1:3" x14ac:dyDescent="0.2">
      <c r="A298" s="1" t="s">
        <v>310</v>
      </c>
      <c r="B298">
        <v>3903</v>
      </c>
      <c r="C298">
        <v>2886006</v>
      </c>
    </row>
    <row r="299" spans="1:3" x14ac:dyDescent="0.2">
      <c r="A299" s="1" t="s">
        <v>311</v>
      </c>
      <c r="B299">
        <v>3955</v>
      </c>
      <c r="C299">
        <v>2982059</v>
      </c>
    </row>
    <row r="300" spans="1:3" x14ac:dyDescent="0.2">
      <c r="A300" s="1" t="s">
        <v>312</v>
      </c>
      <c r="B300">
        <v>1432</v>
      </c>
      <c r="C300">
        <v>1111235</v>
      </c>
    </row>
    <row r="301" spans="1:3" x14ac:dyDescent="0.2">
      <c r="A301" s="1" t="s">
        <v>313</v>
      </c>
      <c r="B301">
        <v>1436</v>
      </c>
      <c r="C301">
        <v>1159518</v>
      </c>
    </row>
    <row r="302" spans="1:3" x14ac:dyDescent="0.2">
      <c r="A302" s="1" t="s">
        <v>314</v>
      </c>
      <c r="B302">
        <v>1344</v>
      </c>
      <c r="C302">
        <v>1176962</v>
      </c>
    </row>
    <row r="303" spans="1:3" x14ac:dyDescent="0.2">
      <c r="A303" s="1" t="s">
        <v>315</v>
      </c>
      <c r="B303">
        <v>1597</v>
      </c>
      <c r="C303">
        <v>1206654</v>
      </c>
    </row>
    <row r="304" spans="1:3" x14ac:dyDescent="0.2">
      <c r="A304" s="1" t="s">
        <v>316</v>
      </c>
      <c r="B304">
        <v>1586</v>
      </c>
      <c r="C304">
        <v>1256400</v>
      </c>
    </row>
    <row r="305" spans="1:3" x14ac:dyDescent="0.2">
      <c r="A305" s="1" t="s">
        <v>317</v>
      </c>
      <c r="B305">
        <v>1528</v>
      </c>
      <c r="C305">
        <v>1320835</v>
      </c>
    </row>
    <row r="306" spans="1:3" x14ac:dyDescent="0.2">
      <c r="A306" s="1" t="s">
        <v>318</v>
      </c>
      <c r="B306">
        <v>1778</v>
      </c>
      <c r="C306">
        <v>1268149</v>
      </c>
    </row>
    <row r="307" spans="1:3" x14ac:dyDescent="0.2">
      <c r="A307" s="1" t="s">
        <v>319</v>
      </c>
      <c r="B307">
        <v>1550</v>
      </c>
      <c r="C307">
        <v>1349080</v>
      </c>
    </row>
    <row r="308" spans="1:3" x14ac:dyDescent="0.2">
      <c r="A308" s="1" t="s">
        <v>320</v>
      </c>
      <c r="B308">
        <v>1690</v>
      </c>
      <c r="C308">
        <v>1468938</v>
      </c>
    </row>
    <row r="309" spans="1:3" x14ac:dyDescent="0.2">
      <c r="A309" s="1" t="s">
        <v>321</v>
      </c>
      <c r="B309">
        <v>21</v>
      </c>
      <c r="C309">
        <v>88820</v>
      </c>
    </row>
    <row r="310" spans="1:3" x14ac:dyDescent="0.2">
      <c r="A310" s="1" t="s">
        <v>322</v>
      </c>
      <c r="B310">
        <v>10</v>
      </c>
      <c r="C310">
        <v>81591</v>
      </c>
    </row>
    <row r="311" spans="1:3" x14ac:dyDescent="0.2">
      <c r="A311" s="1" t="s">
        <v>323</v>
      </c>
      <c r="B311" t="s">
        <v>486</v>
      </c>
      <c r="C311">
        <v>104886</v>
      </c>
    </row>
    <row r="312" spans="1:3" x14ac:dyDescent="0.2">
      <c r="A312" s="1" t="s">
        <v>324</v>
      </c>
      <c r="B312">
        <v>21</v>
      </c>
      <c r="C312">
        <v>92970</v>
      </c>
    </row>
    <row r="313" spans="1:3" x14ac:dyDescent="0.2">
      <c r="A313" s="1" t="s">
        <v>325</v>
      </c>
      <c r="B313">
        <v>25</v>
      </c>
      <c r="C313">
        <v>90658</v>
      </c>
    </row>
    <row r="314" spans="1:3" x14ac:dyDescent="0.2">
      <c r="A314" s="1" t="s">
        <v>326</v>
      </c>
      <c r="B314">
        <v>64</v>
      </c>
      <c r="C314">
        <v>85707</v>
      </c>
    </row>
    <row r="315" spans="1:3" x14ac:dyDescent="0.2">
      <c r="A315" s="1" t="s">
        <v>327</v>
      </c>
      <c r="B315">
        <v>38</v>
      </c>
      <c r="C315">
        <v>91662</v>
      </c>
    </row>
    <row r="316" spans="1:3" x14ac:dyDescent="0.2">
      <c r="A316" s="1" t="s">
        <v>328</v>
      </c>
      <c r="B316" t="s">
        <v>486</v>
      </c>
      <c r="C316">
        <v>82056</v>
      </c>
    </row>
    <row r="317" spans="1:3" x14ac:dyDescent="0.2">
      <c r="A317" s="1" t="s">
        <v>329</v>
      </c>
      <c r="B317" t="s">
        <v>486</v>
      </c>
      <c r="C317">
        <v>102025</v>
      </c>
    </row>
    <row r="318" spans="1:3" x14ac:dyDescent="0.2">
      <c r="A318" s="1" t="s">
        <v>330</v>
      </c>
      <c r="B318">
        <v>1640</v>
      </c>
      <c r="C318">
        <v>1557295</v>
      </c>
    </row>
    <row r="319" spans="1:3" x14ac:dyDescent="0.2">
      <c r="A319" s="1" t="s">
        <v>331</v>
      </c>
      <c r="B319">
        <v>1669</v>
      </c>
      <c r="C319">
        <v>1572986</v>
      </c>
    </row>
    <row r="320" spans="1:3" x14ac:dyDescent="0.2">
      <c r="A320" s="1" t="s">
        <v>332</v>
      </c>
      <c r="B320">
        <v>1892</v>
      </c>
      <c r="C320">
        <v>1588853</v>
      </c>
    </row>
    <row r="321" spans="1:3" x14ac:dyDescent="0.2">
      <c r="A321" s="1" t="s">
        <v>333</v>
      </c>
      <c r="B321">
        <v>1881</v>
      </c>
      <c r="C321">
        <v>1617644</v>
      </c>
    </row>
    <row r="322" spans="1:3" x14ac:dyDescent="0.2">
      <c r="A322" s="1" t="s">
        <v>334</v>
      </c>
      <c r="B322">
        <v>2005</v>
      </c>
      <c r="C322">
        <v>1605220</v>
      </c>
    </row>
    <row r="323" spans="1:3" x14ac:dyDescent="0.2">
      <c r="A323" s="1" t="s">
        <v>335</v>
      </c>
      <c r="B323">
        <v>2025</v>
      </c>
      <c r="C323">
        <v>1679874</v>
      </c>
    </row>
    <row r="324" spans="1:3" x14ac:dyDescent="0.2">
      <c r="A324" s="1" t="s">
        <v>336</v>
      </c>
      <c r="B324">
        <v>2093</v>
      </c>
      <c r="C324">
        <v>1654411</v>
      </c>
    </row>
    <row r="325" spans="1:3" x14ac:dyDescent="0.2">
      <c r="A325" s="1" t="s">
        <v>337</v>
      </c>
      <c r="B325">
        <v>1773</v>
      </c>
      <c r="C325">
        <v>1733115</v>
      </c>
    </row>
    <row r="326" spans="1:3" x14ac:dyDescent="0.2">
      <c r="A326" s="1" t="s">
        <v>338</v>
      </c>
      <c r="B326">
        <v>1888</v>
      </c>
      <c r="C326">
        <v>1768506</v>
      </c>
    </row>
    <row r="327" spans="1:3" x14ac:dyDescent="0.2">
      <c r="A327" s="1" t="s">
        <v>339</v>
      </c>
      <c r="B327">
        <v>633</v>
      </c>
      <c r="C327">
        <v>477587</v>
      </c>
    </row>
    <row r="328" spans="1:3" x14ac:dyDescent="0.2">
      <c r="A328" s="1" t="s">
        <v>340</v>
      </c>
      <c r="B328">
        <v>579</v>
      </c>
      <c r="C328">
        <v>479227</v>
      </c>
    </row>
    <row r="329" spans="1:3" x14ac:dyDescent="0.2">
      <c r="A329" s="1" t="s">
        <v>341</v>
      </c>
      <c r="B329">
        <v>660</v>
      </c>
      <c r="C329">
        <v>466923</v>
      </c>
    </row>
    <row r="330" spans="1:3" x14ac:dyDescent="0.2">
      <c r="A330" s="1" t="s">
        <v>342</v>
      </c>
      <c r="B330">
        <v>374</v>
      </c>
      <c r="C330">
        <v>501446</v>
      </c>
    </row>
    <row r="331" spans="1:3" x14ac:dyDescent="0.2">
      <c r="A331" s="1" t="s">
        <v>343</v>
      </c>
      <c r="B331">
        <v>506</v>
      </c>
      <c r="C331">
        <v>501399</v>
      </c>
    </row>
    <row r="332" spans="1:3" x14ac:dyDescent="0.2">
      <c r="A332" s="1" t="s">
        <v>344</v>
      </c>
      <c r="B332">
        <v>483</v>
      </c>
      <c r="C332">
        <v>493329</v>
      </c>
    </row>
    <row r="333" spans="1:3" x14ac:dyDescent="0.2">
      <c r="A333" s="1" t="s">
        <v>345</v>
      </c>
      <c r="B333">
        <v>540</v>
      </c>
      <c r="C333">
        <v>516394</v>
      </c>
    </row>
    <row r="334" spans="1:3" x14ac:dyDescent="0.2">
      <c r="A334" s="1" t="s">
        <v>346</v>
      </c>
      <c r="B334">
        <v>335</v>
      </c>
      <c r="C334">
        <v>509117</v>
      </c>
    </row>
    <row r="335" spans="1:3" x14ac:dyDescent="0.2">
      <c r="A335" s="1" t="s">
        <v>347</v>
      </c>
      <c r="B335">
        <v>428</v>
      </c>
      <c r="C335">
        <v>513698</v>
      </c>
    </row>
    <row r="336" spans="1:3" x14ac:dyDescent="0.2">
      <c r="A336" s="1" t="s">
        <v>348</v>
      </c>
      <c r="B336">
        <v>304</v>
      </c>
      <c r="C336">
        <v>488306</v>
      </c>
    </row>
    <row r="337" spans="1:3" x14ac:dyDescent="0.2">
      <c r="A337" s="1" t="s">
        <v>349</v>
      </c>
      <c r="B337">
        <v>261</v>
      </c>
      <c r="C337">
        <v>507231</v>
      </c>
    </row>
    <row r="338" spans="1:3" x14ac:dyDescent="0.2">
      <c r="A338" s="1" t="s">
        <v>350</v>
      </c>
      <c r="B338">
        <v>237</v>
      </c>
      <c r="C338">
        <v>509647</v>
      </c>
    </row>
    <row r="339" spans="1:3" x14ac:dyDescent="0.2">
      <c r="A339" s="1" t="s">
        <v>351</v>
      </c>
      <c r="B339">
        <v>220</v>
      </c>
      <c r="C339">
        <v>496718</v>
      </c>
    </row>
    <row r="340" spans="1:3" x14ac:dyDescent="0.2">
      <c r="A340" s="1" t="s">
        <v>352</v>
      </c>
      <c r="B340">
        <v>293</v>
      </c>
      <c r="C340">
        <v>538894</v>
      </c>
    </row>
    <row r="341" spans="1:3" x14ac:dyDescent="0.2">
      <c r="A341" s="1" t="s">
        <v>353</v>
      </c>
      <c r="B341">
        <v>240</v>
      </c>
      <c r="C341">
        <v>557635</v>
      </c>
    </row>
    <row r="342" spans="1:3" x14ac:dyDescent="0.2">
      <c r="A342" s="1" t="s">
        <v>354</v>
      </c>
      <c r="B342">
        <v>268</v>
      </c>
      <c r="C342">
        <v>571627</v>
      </c>
    </row>
    <row r="343" spans="1:3" x14ac:dyDescent="0.2">
      <c r="A343" s="1" t="s">
        <v>355</v>
      </c>
      <c r="B343">
        <v>245</v>
      </c>
      <c r="C343">
        <v>633163</v>
      </c>
    </row>
    <row r="344" spans="1:3" x14ac:dyDescent="0.2">
      <c r="A344" s="1" t="s">
        <v>356</v>
      </c>
      <c r="B344">
        <v>379</v>
      </c>
      <c r="C344">
        <v>630234</v>
      </c>
    </row>
    <row r="345" spans="1:3" x14ac:dyDescent="0.2">
      <c r="A345" s="1" t="s">
        <v>357</v>
      </c>
      <c r="B345">
        <v>2188</v>
      </c>
      <c r="C345">
        <v>1915616</v>
      </c>
    </row>
    <row r="346" spans="1:3" x14ac:dyDescent="0.2">
      <c r="A346" s="1" t="s">
        <v>358</v>
      </c>
      <c r="B346">
        <v>2047</v>
      </c>
      <c r="C346">
        <v>1919787</v>
      </c>
    </row>
    <row r="347" spans="1:3" x14ac:dyDescent="0.2">
      <c r="A347" s="1" t="s">
        <v>359</v>
      </c>
      <c r="B347">
        <v>2426</v>
      </c>
      <c r="C347">
        <v>1917262</v>
      </c>
    </row>
    <row r="348" spans="1:3" x14ac:dyDescent="0.2">
      <c r="A348" s="1" t="s">
        <v>360</v>
      </c>
      <c r="B348">
        <v>2112</v>
      </c>
      <c r="C348">
        <v>1959630</v>
      </c>
    </row>
    <row r="349" spans="1:3" x14ac:dyDescent="0.2">
      <c r="A349" s="1" t="s">
        <v>361</v>
      </c>
      <c r="B349">
        <v>2536</v>
      </c>
      <c r="C349">
        <v>1975975</v>
      </c>
    </row>
    <row r="350" spans="1:3" x14ac:dyDescent="0.2">
      <c r="A350" s="1" t="s">
        <v>362</v>
      </c>
      <c r="B350">
        <v>2163</v>
      </c>
      <c r="C350">
        <v>2002054</v>
      </c>
    </row>
    <row r="351" spans="1:3" x14ac:dyDescent="0.2">
      <c r="A351" s="1" t="s">
        <v>363</v>
      </c>
      <c r="B351">
        <v>2560</v>
      </c>
      <c r="C351">
        <v>2013722</v>
      </c>
    </row>
    <row r="352" spans="1:3" x14ac:dyDescent="0.2">
      <c r="A352" s="1" t="s">
        <v>364</v>
      </c>
      <c r="B352">
        <v>2171</v>
      </c>
      <c r="C352">
        <v>2115140</v>
      </c>
    </row>
    <row r="353" spans="1:3" x14ac:dyDescent="0.2">
      <c r="A353" s="1" t="s">
        <v>365</v>
      </c>
      <c r="B353">
        <v>2393</v>
      </c>
      <c r="C353">
        <v>2173864</v>
      </c>
    </row>
    <row r="354" spans="1:3" x14ac:dyDescent="0.2">
      <c r="A354" s="1" t="s">
        <v>366</v>
      </c>
      <c r="B354">
        <v>70</v>
      </c>
      <c r="C354">
        <v>149384</v>
      </c>
    </row>
    <row r="355" spans="1:3" x14ac:dyDescent="0.2">
      <c r="A355" s="1" t="s">
        <v>367</v>
      </c>
      <c r="B355">
        <v>95</v>
      </c>
      <c r="C355">
        <v>149864</v>
      </c>
    </row>
    <row r="356" spans="1:3" x14ac:dyDescent="0.2">
      <c r="A356" s="1" t="s">
        <v>368</v>
      </c>
      <c r="B356">
        <v>101</v>
      </c>
      <c r="C356">
        <v>151002</v>
      </c>
    </row>
    <row r="357" spans="1:3" x14ac:dyDescent="0.2">
      <c r="A357" s="1" t="s">
        <v>369</v>
      </c>
      <c r="B357">
        <v>31</v>
      </c>
      <c r="C357">
        <v>152635</v>
      </c>
    </row>
    <row r="358" spans="1:3" x14ac:dyDescent="0.2">
      <c r="A358" s="1" t="s">
        <v>370</v>
      </c>
      <c r="B358">
        <v>71</v>
      </c>
      <c r="C358">
        <v>155906</v>
      </c>
    </row>
    <row r="359" spans="1:3" x14ac:dyDescent="0.2">
      <c r="A359" s="1" t="s">
        <v>371</v>
      </c>
      <c r="B359">
        <v>56</v>
      </c>
      <c r="C359">
        <v>158893</v>
      </c>
    </row>
    <row r="360" spans="1:3" x14ac:dyDescent="0.2">
      <c r="A360" s="1" t="s">
        <v>372</v>
      </c>
      <c r="B360">
        <v>135</v>
      </c>
      <c r="C360">
        <v>162600</v>
      </c>
    </row>
    <row r="361" spans="1:3" x14ac:dyDescent="0.2">
      <c r="A361" s="1" t="s">
        <v>373</v>
      </c>
      <c r="B361">
        <v>21</v>
      </c>
      <c r="C361">
        <v>165586</v>
      </c>
    </row>
    <row r="362" spans="1:3" x14ac:dyDescent="0.2">
      <c r="A362" s="1" t="s">
        <v>374</v>
      </c>
      <c r="B362">
        <v>79</v>
      </c>
      <c r="C362">
        <v>170144</v>
      </c>
    </row>
    <row r="363" spans="1:3" x14ac:dyDescent="0.2">
      <c r="A363" s="1" t="s">
        <v>375</v>
      </c>
      <c r="B363">
        <v>540</v>
      </c>
      <c r="C363">
        <v>575796</v>
      </c>
    </row>
    <row r="364" spans="1:3" x14ac:dyDescent="0.2">
      <c r="A364" s="1" t="s">
        <v>376</v>
      </c>
      <c r="B364">
        <v>567</v>
      </c>
      <c r="C364">
        <v>585173</v>
      </c>
    </row>
    <row r="365" spans="1:3" x14ac:dyDescent="0.2">
      <c r="A365" s="1" t="s">
        <v>377</v>
      </c>
      <c r="B365">
        <v>591</v>
      </c>
      <c r="C365">
        <v>587455</v>
      </c>
    </row>
    <row r="366" spans="1:3" x14ac:dyDescent="0.2">
      <c r="A366" s="1" t="s">
        <v>378</v>
      </c>
      <c r="B366">
        <v>533</v>
      </c>
      <c r="C366">
        <v>626660</v>
      </c>
    </row>
    <row r="367" spans="1:3" x14ac:dyDescent="0.2">
      <c r="A367" s="1" t="s">
        <v>379</v>
      </c>
      <c r="B367">
        <v>542</v>
      </c>
      <c r="C367">
        <v>646744</v>
      </c>
    </row>
    <row r="368" spans="1:3" x14ac:dyDescent="0.2">
      <c r="A368" s="1" t="s">
        <v>380</v>
      </c>
      <c r="B368">
        <v>504</v>
      </c>
      <c r="C368">
        <v>681121</v>
      </c>
    </row>
    <row r="369" spans="1:3" x14ac:dyDescent="0.2">
      <c r="A369" s="1" t="s">
        <v>381</v>
      </c>
      <c r="B369">
        <v>674</v>
      </c>
      <c r="C369">
        <v>694608</v>
      </c>
    </row>
    <row r="370" spans="1:3" x14ac:dyDescent="0.2">
      <c r="A370" s="1" t="s">
        <v>382</v>
      </c>
      <c r="B370">
        <v>479</v>
      </c>
      <c r="C370">
        <v>755981</v>
      </c>
    </row>
    <row r="371" spans="1:3" x14ac:dyDescent="0.2">
      <c r="A371" s="1" t="s">
        <v>383</v>
      </c>
      <c r="B371">
        <v>539</v>
      </c>
      <c r="C371">
        <v>763556</v>
      </c>
    </row>
    <row r="372" spans="1:3" x14ac:dyDescent="0.2">
      <c r="A372" s="1" t="s">
        <v>384</v>
      </c>
      <c r="B372">
        <v>30</v>
      </c>
      <c r="C372">
        <v>112914</v>
      </c>
    </row>
    <row r="373" spans="1:3" x14ac:dyDescent="0.2">
      <c r="A373" s="1" t="s">
        <v>385</v>
      </c>
      <c r="B373">
        <v>47</v>
      </c>
      <c r="C373">
        <v>95708</v>
      </c>
    </row>
    <row r="374" spans="1:3" x14ac:dyDescent="0.2">
      <c r="A374" s="1" t="s">
        <v>386</v>
      </c>
      <c r="B374">
        <v>40</v>
      </c>
      <c r="C374">
        <v>106301</v>
      </c>
    </row>
    <row r="375" spans="1:3" x14ac:dyDescent="0.2">
      <c r="A375" s="1" t="s">
        <v>387</v>
      </c>
      <c r="B375">
        <v>70</v>
      </c>
      <c r="C375">
        <v>106003</v>
      </c>
    </row>
    <row r="376" spans="1:3" x14ac:dyDescent="0.2">
      <c r="A376" s="1" t="s">
        <v>388</v>
      </c>
      <c r="B376">
        <v>67</v>
      </c>
      <c r="C376">
        <v>100874</v>
      </c>
    </row>
    <row r="377" spans="1:3" x14ac:dyDescent="0.2">
      <c r="A377" s="1" t="s">
        <v>389</v>
      </c>
      <c r="B377">
        <v>69</v>
      </c>
      <c r="C377">
        <v>88299</v>
      </c>
    </row>
    <row r="378" spans="1:3" x14ac:dyDescent="0.2">
      <c r="A378" s="1" t="s">
        <v>390</v>
      </c>
      <c r="B378">
        <v>82</v>
      </c>
      <c r="C378">
        <v>86471</v>
      </c>
    </row>
    <row r="379" spans="1:3" x14ac:dyDescent="0.2">
      <c r="A379" s="1" t="s">
        <v>391</v>
      </c>
      <c r="B379">
        <v>70</v>
      </c>
      <c r="C379">
        <v>106290</v>
      </c>
    </row>
    <row r="380" spans="1:3" x14ac:dyDescent="0.2">
      <c r="A380" s="1" t="s">
        <v>392</v>
      </c>
      <c r="B380">
        <v>55</v>
      </c>
      <c r="C380">
        <v>109881</v>
      </c>
    </row>
    <row r="381" spans="1:3" x14ac:dyDescent="0.2">
      <c r="A381" s="1" t="s">
        <v>393</v>
      </c>
      <c r="B381">
        <v>1087</v>
      </c>
      <c r="C381">
        <v>783547</v>
      </c>
    </row>
    <row r="382" spans="1:3" x14ac:dyDescent="0.2">
      <c r="A382" s="1" t="s">
        <v>394</v>
      </c>
      <c r="B382">
        <v>1117</v>
      </c>
      <c r="C382">
        <v>800757</v>
      </c>
    </row>
    <row r="383" spans="1:3" x14ac:dyDescent="0.2">
      <c r="A383" s="1" t="s">
        <v>395</v>
      </c>
      <c r="B383">
        <v>1192</v>
      </c>
      <c r="C383">
        <v>825865</v>
      </c>
    </row>
    <row r="384" spans="1:3" x14ac:dyDescent="0.2">
      <c r="A384" s="1" t="s">
        <v>396</v>
      </c>
      <c r="B384">
        <v>1196</v>
      </c>
      <c r="C384">
        <v>825212</v>
      </c>
    </row>
    <row r="385" spans="1:3" x14ac:dyDescent="0.2">
      <c r="A385" s="1" t="s">
        <v>397</v>
      </c>
      <c r="B385">
        <v>1255</v>
      </c>
      <c r="C385">
        <v>827148</v>
      </c>
    </row>
    <row r="386" spans="1:3" x14ac:dyDescent="0.2">
      <c r="A386" s="1" t="s">
        <v>398</v>
      </c>
      <c r="B386">
        <v>1248</v>
      </c>
      <c r="C386">
        <v>885358</v>
      </c>
    </row>
    <row r="387" spans="1:3" x14ac:dyDescent="0.2">
      <c r="A387" s="1" t="s">
        <v>399</v>
      </c>
      <c r="B387">
        <v>1438</v>
      </c>
      <c r="C387">
        <v>904001</v>
      </c>
    </row>
    <row r="388" spans="1:3" x14ac:dyDescent="0.2">
      <c r="A388" s="1" t="s">
        <v>400</v>
      </c>
      <c r="B388">
        <v>1212</v>
      </c>
      <c r="C388">
        <v>911495</v>
      </c>
    </row>
    <row r="389" spans="1:3" x14ac:dyDescent="0.2">
      <c r="A389" s="1" t="s">
        <v>401</v>
      </c>
      <c r="B389">
        <v>1321</v>
      </c>
      <c r="C389">
        <v>945526</v>
      </c>
    </row>
    <row r="390" spans="1:3" x14ac:dyDescent="0.2">
      <c r="A390" s="1" t="s">
        <v>402</v>
      </c>
      <c r="B390">
        <v>2512</v>
      </c>
      <c r="C390">
        <v>2387473</v>
      </c>
    </row>
    <row r="391" spans="1:3" x14ac:dyDescent="0.2">
      <c r="A391" s="1" t="s">
        <v>403</v>
      </c>
      <c r="B391">
        <v>2435</v>
      </c>
      <c r="C391">
        <v>2426831</v>
      </c>
    </row>
    <row r="392" spans="1:3" x14ac:dyDescent="0.2">
      <c r="A392" s="1" t="s">
        <v>404</v>
      </c>
      <c r="B392">
        <v>2473</v>
      </c>
      <c r="C392">
        <v>2512153</v>
      </c>
    </row>
    <row r="393" spans="1:3" x14ac:dyDescent="0.2">
      <c r="A393" s="1" t="s">
        <v>405</v>
      </c>
      <c r="B393">
        <v>2435</v>
      </c>
      <c r="C393">
        <v>2574043</v>
      </c>
    </row>
    <row r="394" spans="1:3" x14ac:dyDescent="0.2">
      <c r="A394" s="1" t="s">
        <v>406</v>
      </c>
      <c r="B394">
        <v>2608</v>
      </c>
      <c r="C394">
        <v>2672103</v>
      </c>
    </row>
    <row r="395" spans="1:3" x14ac:dyDescent="0.2">
      <c r="A395" s="1" t="s">
        <v>407</v>
      </c>
      <c r="B395">
        <v>2552</v>
      </c>
      <c r="C395">
        <v>2774874</v>
      </c>
    </row>
    <row r="396" spans="1:3" x14ac:dyDescent="0.2">
      <c r="A396" s="1" t="s">
        <v>408</v>
      </c>
      <c r="B396">
        <v>2575</v>
      </c>
      <c r="C396">
        <v>2805867</v>
      </c>
    </row>
    <row r="397" spans="1:3" x14ac:dyDescent="0.2">
      <c r="A397" s="1" t="s">
        <v>409</v>
      </c>
      <c r="B397">
        <v>2260</v>
      </c>
      <c r="C397">
        <v>2953013</v>
      </c>
    </row>
    <row r="398" spans="1:3" x14ac:dyDescent="0.2">
      <c r="A398" s="1" t="s">
        <v>410</v>
      </c>
      <c r="B398">
        <v>2290</v>
      </c>
      <c r="C398">
        <v>3086401</v>
      </c>
    </row>
    <row r="399" spans="1:3" x14ac:dyDescent="0.2">
      <c r="A399" s="1" t="s">
        <v>411</v>
      </c>
      <c r="B399">
        <v>120</v>
      </c>
      <c r="C399">
        <v>231879</v>
      </c>
    </row>
    <row r="400" spans="1:3" x14ac:dyDescent="0.2">
      <c r="A400" s="1" t="s">
        <v>412</v>
      </c>
      <c r="B400">
        <v>173</v>
      </c>
      <c r="C400">
        <v>235125</v>
      </c>
    </row>
    <row r="401" spans="1:3" x14ac:dyDescent="0.2">
      <c r="A401" s="1" t="s">
        <v>413</v>
      </c>
      <c r="B401">
        <v>176</v>
      </c>
      <c r="C401">
        <v>239457</v>
      </c>
    </row>
    <row r="402" spans="1:3" x14ac:dyDescent="0.2">
      <c r="A402" s="1" t="s">
        <v>414</v>
      </c>
      <c r="B402">
        <v>157</v>
      </c>
      <c r="C402">
        <v>249144</v>
      </c>
    </row>
    <row r="403" spans="1:3" x14ac:dyDescent="0.2">
      <c r="A403" s="1" t="s">
        <v>415</v>
      </c>
      <c r="B403">
        <v>230</v>
      </c>
      <c r="C403">
        <v>269354</v>
      </c>
    </row>
    <row r="404" spans="1:3" x14ac:dyDescent="0.2">
      <c r="A404" s="1" t="s">
        <v>416</v>
      </c>
      <c r="B404">
        <v>186</v>
      </c>
      <c r="C404">
        <v>266022</v>
      </c>
    </row>
    <row r="405" spans="1:3" x14ac:dyDescent="0.2">
      <c r="A405" s="1" t="s">
        <v>417</v>
      </c>
      <c r="B405">
        <v>170</v>
      </c>
      <c r="C405">
        <v>278026</v>
      </c>
    </row>
    <row r="406" spans="1:3" x14ac:dyDescent="0.2">
      <c r="A406" s="1" t="s">
        <v>418</v>
      </c>
      <c r="B406">
        <v>183</v>
      </c>
      <c r="C406">
        <v>290353</v>
      </c>
    </row>
    <row r="407" spans="1:3" x14ac:dyDescent="0.2">
      <c r="A407" s="1" t="s">
        <v>419</v>
      </c>
      <c r="B407">
        <v>109</v>
      </c>
      <c r="C407">
        <v>302014</v>
      </c>
    </row>
    <row r="408" spans="1:3" x14ac:dyDescent="0.2">
      <c r="A408" s="1" t="s">
        <v>420</v>
      </c>
      <c r="B408" t="s">
        <v>486</v>
      </c>
      <c r="C408">
        <v>85496</v>
      </c>
    </row>
    <row r="409" spans="1:3" x14ac:dyDescent="0.2">
      <c r="A409" s="1" t="s">
        <v>421</v>
      </c>
      <c r="B409" t="s">
        <v>486</v>
      </c>
      <c r="C409">
        <v>80004</v>
      </c>
    </row>
    <row r="410" spans="1:3" x14ac:dyDescent="0.2">
      <c r="A410" s="1" t="s">
        <v>422</v>
      </c>
      <c r="B410" t="s">
        <v>486</v>
      </c>
      <c r="C410">
        <v>88919</v>
      </c>
    </row>
    <row r="411" spans="1:3" x14ac:dyDescent="0.2">
      <c r="A411" s="1" t="s">
        <v>423</v>
      </c>
      <c r="B411" t="s">
        <v>486</v>
      </c>
      <c r="C411">
        <v>81705</v>
      </c>
    </row>
    <row r="412" spans="1:3" x14ac:dyDescent="0.2">
      <c r="A412" s="1" t="s">
        <v>424</v>
      </c>
      <c r="B412" t="s">
        <v>486</v>
      </c>
      <c r="C412">
        <v>79393</v>
      </c>
    </row>
    <row r="413" spans="1:3" x14ac:dyDescent="0.2">
      <c r="A413" s="1" t="s">
        <v>425</v>
      </c>
      <c r="B413" t="s">
        <v>486</v>
      </c>
      <c r="C413">
        <v>76853</v>
      </c>
    </row>
    <row r="414" spans="1:3" x14ac:dyDescent="0.2">
      <c r="A414" s="1" t="s">
        <v>426</v>
      </c>
      <c r="B414">
        <v>20</v>
      </c>
      <c r="C414">
        <v>100367</v>
      </c>
    </row>
    <row r="415" spans="1:3" x14ac:dyDescent="0.2">
      <c r="A415" s="1" t="s">
        <v>427</v>
      </c>
      <c r="B415" t="s">
        <v>486</v>
      </c>
      <c r="C415">
        <v>85009</v>
      </c>
    </row>
    <row r="416" spans="1:3" x14ac:dyDescent="0.2">
      <c r="A416" s="1" t="s">
        <v>428</v>
      </c>
      <c r="B416" t="s">
        <v>486</v>
      </c>
      <c r="C416">
        <v>102353</v>
      </c>
    </row>
    <row r="417" spans="1:3" x14ac:dyDescent="0.2">
      <c r="A417" s="1" t="s">
        <v>429</v>
      </c>
      <c r="B417">
        <v>1011</v>
      </c>
      <c r="C417">
        <v>898481</v>
      </c>
    </row>
    <row r="418" spans="1:3" x14ac:dyDescent="0.2">
      <c r="A418" s="1" t="s">
        <v>430</v>
      </c>
      <c r="B418">
        <v>1023</v>
      </c>
      <c r="C418">
        <v>880552</v>
      </c>
    </row>
    <row r="419" spans="1:3" x14ac:dyDescent="0.2">
      <c r="A419" s="1" t="s">
        <v>431</v>
      </c>
      <c r="B419">
        <v>1204</v>
      </c>
      <c r="C419">
        <v>925429</v>
      </c>
    </row>
    <row r="420" spans="1:3" x14ac:dyDescent="0.2">
      <c r="A420" s="1" t="s">
        <v>432</v>
      </c>
      <c r="B420">
        <v>1096</v>
      </c>
      <c r="C420">
        <v>900551</v>
      </c>
    </row>
    <row r="421" spans="1:3" x14ac:dyDescent="0.2">
      <c r="A421" s="1" t="s">
        <v>433</v>
      </c>
      <c r="B421">
        <v>1226</v>
      </c>
      <c r="C421">
        <v>954049</v>
      </c>
    </row>
    <row r="422" spans="1:3" x14ac:dyDescent="0.2">
      <c r="A422" s="1" t="s">
        <v>434</v>
      </c>
      <c r="B422">
        <v>1229</v>
      </c>
      <c r="C422">
        <v>955669</v>
      </c>
    </row>
    <row r="423" spans="1:3" x14ac:dyDescent="0.2">
      <c r="A423" s="1" t="s">
        <v>435</v>
      </c>
      <c r="B423">
        <v>1206</v>
      </c>
      <c r="C423">
        <v>1031976</v>
      </c>
    </row>
    <row r="424" spans="1:3" x14ac:dyDescent="0.2">
      <c r="A424" s="1" t="s">
        <v>436</v>
      </c>
      <c r="B424">
        <v>982</v>
      </c>
      <c r="C424">
        <v>1052922</v>
      </c>
    </row>
    <row r="425" spans="1:3" x14ac:dyDescent="0.2">
      <c r="A425" s="1" t="s">
        <v>437</v>
      </c>
      <c r="B425">
        <v>1027</v>
      </c>
      <c r="C425">
        <v>1104281</v>
      </c>
    </row>
    <row r="426" spans="1:3" x14ac:dyDescent="0.2">
      <c r="A426" s="1" t="s">
        <v>438</v>
      </c>
      <c r="B426">
        <v>490</v>
      </c>
      <c r="C426">
        <v>758541</v>
      </c>
    </row>
    <row r="427" spans="1:3" x14ac:dyDescent="0.2">
      <c r="A427" s="1" t="s">
        <v>439</v>
      </c>
      <c r="B427">
        <v>400</v>
      </c>
      <c r="C427">
        <v>775935</v>
      </c>
    </row>
    <row r="428" spans="1:3" x14ac:dyDescent="0.2">
      <c r="A428" s="1" t="s">
        <v>440</v>
      </c>
      <c r="B428">
        <v>569</v>
      </c>
      <c r="C428">
        <v>804859</v>
      </c>
    </row>
    <row r="429" spans="1:3" x14ac:dyDescent="0.2">
      <c r="A429" s="1" t="s">
        <v>441</v>
      </c>
      <c r="B429">
        <v>521</v>
      </c>
      <c r="C429">
        <v>831786</v>
      </c>
    </row>
    <row r="430" spans="1:3" x14ac:dyDescent="0.2">
      <c r="A430" s="1" t="s">
        <v>442</v>
      </c>
      <c r="B430">
        <v>596</v>
      </c>
      <c r="C430">
        <v>861565</v>
      </c>
    </row>
    <row r="431" spans="1:3" x14ac:dyDescent="0.2">
      <c r="A431" s="1" t="s">
        <v>443</v>
      </c>
      <c r="B431">
        <v>509</v>
      </c>
      <c r="C431">
        <v>907639</v>
      </c>
    </row>
    <row r="432" spans="1:3" x14ac:dyDescent="0.2">
      <c r="A432" s="1" t="s">
        <v>444</v>
      </c>
      <c r="B432">
        <v>671</v>
      </c>
      <c r="C432">
        <v>893451</v>
      </c>
    </row>
    <row r="433" spans="1:3" x14ac:dyDescent="0.2">
      <c r="A433" s="1" t="s">
        <v>445</v>
      </c>
      <c r="B433">
        <v>604</v>
      </c>
      <c r="C433">
        <v>967599</v>
      </c>
    </row>
    <row r="434" spans="1:3" x14ac:dyDescent="0.2">
      <c r="A434" s="1" t="s">
        <v>446</v>
      </c>
      <c r="B434">
        <v>837</v>
      </c>
      <c r="C434">
        <v>993653</v>
      </c>
    </row>
    <row r="435" spans="1:3" x14ac:dyDescent="0.2">
      <c r="A435" s="1" t="s">
        <v>447</v>
      </c>
      <c r="B435">
        <v>278</v>
      </c>
      <c r="C435">
        <v>275637</v>
      </c>
    </row>
    <row r="436" spans="1:3" x14ac:dyDescent="0.2">
      <c r="A436" s="1" t="s">
        <v>448</v>
      </c>
      <c r="B436">
        <v>294</v>
      </c>
      <c r="C436">
        <v>278709</v>
      </c>
    </row>
    <row r="437" spans="1:3" x14ac:dyDescent="0.2">
      <c r="A437" s="1" t="s">
        <v>449</v>
      </c>
      <c r="B437">
        <v>248</v>
      </c>
      <c r="C437">
        <v>275545</v>
      </c>
    </row>
    <row r="438" spans="1:3" x14ac:dyDescent="0.2">
      <c r="A438" s="1" t="s">
        <v>450</v>
      </c>
      <c r="B438">
        <v>268</v>
      </c>
      <c r="C438">
        <v>265451</v>
      </c>
    </row>
    <row r="439" spans="1:3" x14ac:dyDescent="0.2">
      <c r="A439" s="1" t="s">
        <v>451</v>
      </c>
      <c r="B439">
        <v>324</v>
      </c>
      <c r="C439">
        <v>275214</v>
      </c>
    </row>
    <row r="440" spans="1:3" x14ac:dyDescent="0.2">
      <c r="A440" s="1" t="s">
        <v>452</v>
      </c>
      <c r="B440">
        <v>263</v>
      </c>
      <c r="C440">
        <v>274510</v>
      </c>
    </row>
    <row r="441" spans="1:3" x14ac:dyDescent="0.2">
      <c r="A441" s="1" t="s">
        <v>453</v>
      </c>
      <c r="B441">
        <v>345</v>
      </c>
      <c r="C441">
        <v>261247</v>
      </c>
    </row>
    <row r="442" spans="1:3" x14ac:dyDescent="0.2">
      <c r="A442" s="1" t="s">
        <v>454</v>
      </c>
      <c r="B442">
        <v>207</v>
      </c>
      <c r="C442">
        <v>295101</v>
      </c>
    </row>
    <row r="443" spans="1:3" x14ac:dyDescent="0.2">
      <c r="A443" s="1" t="s">
        <v>455</v>
      </c>
      <c r="B443">
        <v>294</v>
      </c>
      <c r="C443">
        <v>284396</v>
      </c>
    </row>
    <row r="444" spans="1:3" x14ac:dyDescent="0.2">
      <c r="A444" s="1" t="s">
        <v>456</v>
      </c>
      <c r="B444">
        <v>773</v>
      </c>
      <c r="C444">
        <v>739579</v>
      </c>
    </row>
    <row r="445" spans="1:3" x14ac:dyDescent="0.2">
      <c r="A445" s="1" t="s">
        <v>457</v>
      </c>
      <c r="B445">
        <v>726</v>
      </c>
      <c r="C445">
        <v>735486</v>
      </c>
    </row>
    <row r="446" spans="1:3" x14ac:dyDescent="0.2">
      <c r="A446" s="1" t="s">
        <v>458</v>
      </c>
      <c r="B446">
        <v>806</v>
      </c>
      <c r="C446">
        <v>731779</v>
      </c>
    </row>
    <row r="447" spans="1:3" x14ac:dyDescent="0.2">
      <c r="A447" s="1" t="s">
        <v>459</v>
      </c>
      <c r="B447">
        <v>840</v>
      </c>
      <c r="C447">
        <v>760948</v>
      </c>
    </row>
    <row r="448" spans="1:3" x14ac:dyDescent="0.2">
      <c r="A448" s="1" t="s">
        <v>460</v>
      </c>
      <c r="B448">
        <v>940</v>
      </c>
      <c r="C448">
        <v>762738</v>
      </c>
    </row>
    <row r="449" spans="1:3" x14ac:dyDescent="0.2">
      <c r="A449" s="1" t="s">
        <v>461</v>
      </c>
      <c r="B449">
        <v>797</v>
      </c>
      <c r="C449">
        <v>790196</v>
      </c>
    </row>
    <row r="450" spans="1:3" x14ac:dyDescent="0.2">
      <c r="A450" s="1" t="s">
        <v>462</v>
      </c>
      <c r="B450">
        <v>885</v>
      </c>
      <c r="C450">
        <v>793191</v>
      </c>
    </row>
    <row r="451" spans="1:3" x14ac:dyDescent="0.2">
      <c r="A451" s="1" t="s">
        <v>463</v>
      </c>
      <c r="B451">
        <v>674</v>
      </c>
      <c r="C451">
        <v>812127</v>
      </c>
    </row>
    <row r="452" spans="1:3" x14ac:dyDescent="0.2">
      <c r="A452" s="1" t="s">
        <v>464</v>
      </c>
      <c r="B452">
        <v>806</v>
      </c>
      <c r="C452">
        <v>840256</v>
      </c>
    </row>
    <row r="453" spans="1:3" x14ac:dyDescent="0.2">
      <c r="A453" s="1" t="s">
        <v>465</v>
      </c>
      <c r="B453">
        <v>10</v>
      </c>
      <c r="C453">
        <v>62495</v>
      </c>
    </row>
    <row r="454" spans="1:3" x14ac:dyDescent="0.2">
      <c r="A454" s="1" t="s">
        <v>466</v>
      </c>
      <c r="B454">
        <v>10</v>
      </c>
      <c r="C454">
        <v>69162</v>
      </c>
    </row>
    <row r="455" spans="1:3" x14ac:dyDescent="0.2">
      <c r="A455" s="1" t="s">
        <v>467</v>
      </c>
      <c r="B455">
        <v>22</v>
      </c>
      <c r="C455">
        <v>63960</v>
      </c>
    </row>
    <row r="456" spans="1:3" x14ac:dyDescent="0.2">
      <c r="A456" s="1" t="s">
        <v>468</v>
      </c>
      <c r="B456" t="s">
        <v>486</v>
      </c>
      <c r="C456">
        <v>69044</v>
      </c>
    </row>
    <row r="457" spans="1:3" x14ac:dyDescent="0.2">
      <c r="A457" s="1" t="s">
        <v>469</v>
      </c>
      <c r="B457">
        <v>12</v>
      </c>
      <c r="C457">
        <v>63650</v>
      </c>
    </row>
    <row r="458" spans="1:3" x14ac:dyDescent="0.2">
      <c r="A458" s="1" t="s">
        <v>470</v>
      </c>
      <c r="B458" t="s">
        <v>486</v>
      </c>
      <c r="C458">
        <v>70511</v>
      </c>
    </row>
    <row r="459" spans="1:3" x14ac:dyDescent="0.2">
      <c r="A459" s="1" t="s">
        <v>471</v>
      </c>
      <c r="B459" t="s">
        <v>486</v>
      </c>
      <c r="C459">
        <v>72314</v>
      </c>
    </row>
    <row r="460" spans="1:3" x14ac:dyDescent="0.2">
      <c r="A460" s="1" t="s">
        <v>472</v>
      </c>
      <c r="B460" t="s">
        <v>486</v>
      </c>
      <c r="C460">
        <v>71818</v>
      </c>
    </row>
    <row r="461" spans="1:3" x14ac:dyDescent="0.2">
      <c r="A461" s="1" t="s">
        <v>473</v>
      </c>
      <c r="B461">
        <v>22</v>
      </c>
      <c r="C461">
        <v>76718</v>
      </c>
    </row>
  </sheetData>
  <autoFilter ref="A2:C461" xr:uid="{57F39882-E3CC-7345-83AA-9EF5C387F5C2}"/>
  <mergeCells count="2">
    <mergeCell ref="F1:G1"/>
    <mergeCell ref="F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Integrated data sets</vt:lpstr>
      <vt:lpstr>Data spread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Borschke</dc:creator>
  <cp:lastModifiedBy>Alexandra Borschke</cp:lastModifiedBy>
  <dcterms:created xsi:type="dcterms:W3CDTF">2023-01-05T12:43:06Z</dcterms:created>
  <dcterms:modified xsi:type="dcterms:W3CDTF">2023-06-20T11:00:36Z</dcterms:modified>
</cp:coreProperties>
</file>