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pbass\Desktop\2019\august\0807\"/>
    </mc:Choice>
  </mc:AlternateContent>
  <xr:revisionPtr revIDLastSave="0" documentId="8_{BE096C79-5477-44B4-9F0B-EF9BCDFF1D0D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site or div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E2" i="3"/>
  <c r="D2" i="3" s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E10" i="1" s="1"/>
  <c r="D10" i="1" s="1"/>
  <c r="G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E9" i="1" s="1"/>
  <c r="D9" i="1" s="1"/>
  <c r="G9" i="1"/>
  <c r="F9" i="1" s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 s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E2" i="1" s="1"/>
  <c r="D2" i="1" s="1"/>
  <c r="G2" i="1"/>
  <c r="F7" i="1" l="1"/>
  <c r="F6" i="1"/>
  <c r="E7" i="1"/>
  <c r="D7" i="1" s="1"/>
  <c r="F5" i="1"/>
  <c r="E6" i="1"/>
  <c r="D6" i="1" s="1"/>
  <c r="F4" i="1"/>
  <c r="F3" i="1"/>
  <c r="E4" i="1"/>
  <c r="D4" i="1" s="1"/>
  <c r="E8" i="1"/>
  <c r="D8" i="1" s="1"/>
  <c r="E5" i="1"/>
  <c r="D5" i="1" s="1"/>
  <c r="F2" i="1"/>
  <c r="E3" i="1"/>
  <c r="D3" i="1" s="1"/>
  <c r="F10" i="1"/>
</calcChain>
</file>

<file path=xl/sharedStrings.xml><?xml version="1.0" encoding="utf-8"?>
<sst xmlns="http://schemas.openxmlformats.org/spreadsheetml/2006/main" count="78" uniqueCount="40">
  <si>
    <t>id</t>
  </si>
  <si>
    <t>year</t>
  </si>
  <si>
    <t>name</t>
  </si>
  <si>
    <t>total utility $</t>
  </si>
  <si>
    <t>total energy $</t>
  </si>
  <si>
    <t>total btu</t>
  </si>
  <si>
    <t>kwh</t>
  </si>
  <si>
    <t>kwh $</t>
  </si>
  <si>
    <t>ng therms</t>
  </si>
  <si>
    <t>ng $</t>
  </si>
  <si>
    <t>2oil gals</t>
  </si>
  <si>
    <t>2oil $</t>
  </si>
  <si>
    <t>6 oil gals</t>
  </si>
  <si>
    <t>6oil $</t>
  </si>
  <si>
    <t>propane gals</t>
  </si>
  <si>
    <t>propane $</t>
  </si>
  <si>
    <t>coal tons</t>
  </si>
  <si>
    <t>coal $</t>
  </si>
  <si>
    <t>wood tons</t>
  </si>
  <si>
    <t>wood $</t>
  </si>
  <si>
    <t>steam mlbs</t>
  </si>
  <si>
    <t>steam $</t>
  </si>
  <si>
    <t>chw tons</t>
  </si>
  <si>
    <t>chw $</t>
  </si>
  <si>
    <t>kgal water</t>
  </si>
  <si>
    <t>water sewer $</t>
  </si>
  <si>
    <t>gsf</t>
  </si>
  <si>
    <t>construction gsf</t>
  </si>
  <si>
    <t>renovated A/C gsf</t>
  </si>
  <si>
    <t>NC Nat &amp; Cult Resources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</si>
  <si>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</si>
  <si>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</si>
  <si>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</si>
  <si>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</si>
  <si>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</si>
  <si>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</si>
  <si>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</si>
  <si>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</si>
  <si>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</si>
  <si>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NC State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</si>
</sst>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8" x14ac:knownFonts="1">
    <font>
      <sz val="10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0" tint="-0.499984740745262"/>
      <name val="Arial"/>
      <family val="2"/>
    </font>
    <font>
      <sz val="8"/>
      <color rgb="FFFF0000"/>
      <name val="Arial"/>
      <family val="2"/>
    </font>
    <font>
      <sz val="8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 applyFill="1"/>
    <xf numFmtId="3" fontId="2" fillId="0" borderId="2" xfId="2" applyNumberFormat="1" applyFont="1" applyFill="1" applyBorder="1" applyAlignment="1">
      <alignment horizontal="right" wrapText="1"/>
    </xf>
    <xf numFmtId="3" fontId="2" fillId="0" borderId="2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 wrapText="1"/>
    </xf>
    <xf numFmtId="3" fontId="3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164" fontId="5" fillId="3" borderId="0" xfId="0" applyNumberFormat="1" applyFont="1" applyFill="1"/>
    <xf numFmtId="3" fontId="5" fillId="3" borderId="2" xfId="2" applyNumberFormat="1" applyFont="1" applyFill="1" applyBorder="1" applyAlignment="1">
      <alignment horizontal="right" wrapText="1"/>
    </xf>
    <xf numFmtId="0" fontId="6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1 (3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omaine/AppData/Local/Microsoft/Windows/Temporary%20Internet%20Files/Content.Outlook/316XS4HR/Natural%20%20Cultural%20Resources%20Energy%20%20Water%20Usage%20Reset%20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ultural Res"/>
      <sheetName val="Former DEQ"/>
    </sheetNames>
    <sheetDataSet>
      <sheetData sheetId="0" refreshError="1"/>
      <sheetData sheetId="1">
        <row r="15"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</sheetData>
      <sheetData sheetId="2">
        <row r="15"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AY83"/>
  <sheetViews>
    <sheetView zoomScaleNormal="100" workbookViewId="0">
      <selection activeCell="G2" sqref="G2"/>
    </sheetView>
  </sheetViews>
  <sheetFormatPr defaultRowHeight="12.75" x14ac:dyDescent="0.2"/>
  <cols>
    <col min="1" max="1" width="8.28515625" style="16" customWidth="1"/>
    <col min="2" max="2" width="9.42578125" style="16" customWidth="1"/>
    <col min="3" max="3" width="19.7109375" customWidth="1"/>
    <col min="4" max="4" width="10.42578125" customWidth="1"/>
    <col min="5" max="5" width="11" customWidth="1"/>
    <col min="6" max="6" width="14.85546875" bestFit="1" customWidth="1"/>
    <col min="7" max="7" width="11.28515625" customWidth="1"/>
    <col min="8" max="8" width="10.42578125" bestFit="1" customWidth="1"/>
    <col min="9" max="9" width="8.5703125" customWidth="1"/>
    <col min="10" max="10" width="9.5703125" bestFit="1" customWidth="1"/>
    <col min="11" max="11" width="8.85546875" bestFit="1" customWidth="1"/>
    <col min="12" max="12" width="8.7109375" customWidth="1"/>
    <col min="13" max="13" width="8" bestFit="1" customWidth="1"/>
    <col min="14" max="14" width="8.7109375" bestFit="1" customWidth="1"/>
    <col min="15" max="15" width="7.85546875" bestFit="1" customWidth="1"/>
    <col min="16" max="16" width="8.7109375" bestFit="1" customWidth="1"/>
    <col min="17" max="17" width="5.5703125" customWidth="1"/>
    <col min="18" max="18" width="5.7109375" customWidth="1"/>
    <col min="19" max="19" width="5.85546875" customWidth="1"/>
    <col min="20" max="20" width="7.42578125" bestFit="1" customWidth="1"/>
    <col min="21" max="21" width="7.85546875" bestFit="1" customWidth="1"/>
    <col min="22" max="24" width="9.5703125" bestFit="1" customWidth="1"/>
    <col min="25" max="25" width="8.7109375" bestFit="1" customWidth="1"/>
    <col min="26" max="26" width="9.5703125" bestFit="1" customWidth="1"/>
    <col min="27" max="27" width="9" customWidth="1"/>
    <col min="28" max="28" width="9.5703125" bestFit="1" customWidth="1"/>
    <col min="29" max="29" width="9.28515625" bestFit="1" customWidth="1"/>
    <col min="30" max="30" width="10.140625" bestFit="1" customWidth="1"/>
    <col min="32" max="32" width="11.42578125" customWidth="1"/>
    <col min="35" max="35" width="9.5703125" bestFit="1" customWidth="1"/>
    <col min="36" max="36" width="8" bestFit="1" customWidth="1"/>
  </cols>
  <sheetData>
    <row r="1" spans="1:5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</row>
    <row r="2" spans="1:51" s="6" customFormat="1" ht="11.25" customHeight="1" x14ac:dyDescent="0.2">
      <c r="A2" s="4">
        <v>4200</v>
      </c>
      <c r="B2" s="5" t="s">
        <v>30</v>
      </c>
      <c r="C2" s="6" t="s">
        <v>29</v>
      </c>
      <c r="D2" s="7">
        <f t="shared" ref="D2:D10" si="0">E2+Z2</f>
        <v>0</v>
      </c>
      <c r="E2" s="7">
        <f t="shared" ref="E2:E10" si="1">H2+J2+L2+N2+P2+R2+T2+V2+X2</f>
        <v>0</v>
      </c>
      <c r="F2" s="8">
        <f t="shared" ref="F2:F10" si="2">(G2*3412)+(I2*100000)+(K2*138690)+(M2*149690)+(O2*91647.6)+(Q2*25090000)+(S2*15380000)+(U2*1194000)+(W2*3412)</f>
        <v>0</v>
      </c>
      <c r="G2" s="9">
        <f>'[1]Cultural Res'!G15+'[1]Former DEQ'!G15</f>
        <v>0</v>
      </c>
      <c r="H2" s="10">
        <f>'[1]Cultural Res'!H15+'[1]Former DEQ'!H15</f>
        <v>0</v>
      </c>
      <c r="I2" s="9">
        <f>'[1]Cultural Res'!I15+'[1]Former DEQ'!I15</f>
        <v>0</v>
      </c>
      <c r="J2" s="10">
        <f>'[1]Cultural Res'!J15+'[1]Former DEQ'!J15</f>
        <v>0</v>
      </c>
      <c r="K2" s="9">
        <f>'[1]Cultural Res'!K15+'[1]Former DEQ'!K15</f>
        <v>0</v>
      </c>
      <c r="L2" s="10">
        <f>'[1]Cultural Res'!L15+'[1]Former DEQ'!L15</f>
        <v>0</v>
      </c>
      <c r="M2" s="9">
        <f>'[1]Cultural Res'!M15+'[1]Former DEQ'!M15</f>
        <v>0</v>
      </c>
      <c r="N2" s="10">
        <f>'[1]Cultural Res'!N15+'[1]Former DEQ'!N15</f>
        <v>0</v>
      </c>
      <c r="O2" s="9">
        <f>'[1]Cultural Res'!O15+'[1]Former DEQ'!O15</f>
        <v>0</v>
      </c>
      <c r="P2" s="10">
        <f>'[1]Cultural Res'!P15+'[1]Former DEQ'!P15</f>
        <v>0</v>
      </c>
      <c r="Q2" s="9">
        <f>'[1]Cultural Res'!Q15+'[1]Former DEQ'!Q15</f>
        <v>0</v>
      </c>
      <c r="R2" s="10">
        <f>'[1]Cultural Res'!R15+'[1]Former DEQ'!R15</f>
        <v>0</v>
      </c>
      <c r="S2" s="9">
        <f>'[1]Cultural Res'!S15+'[1]Former DEQ'!S15</f>
        <v>0</v>
      </c>
      <c r="T2" s="10">
        <f>'[1]Cultural Res'!T15+'[1]Former DEQ'!T15</f>
        <v>0</v>
      </c>
      <c r="U2" s="9">
        <f>'[1]Cultural Res'!U15+'[1]Former DEQ'!U15</f>
        <v>0</v>
      </c>
      <c r="V2" s="10">
        <f>'[1]Cultural Res'!V15+'[1]Former DEQ'!V15</f>
        <v>0</v>
      </c>
      <c r="W2" s="9">
        <f>'[1]Cultural Res'!W15+'[1]Former DEQ'!W15</f>
        <v>0</v>
      </c>
      <c r="X2" s="10">
        <f>'[1]Cultural Res'!X15+'[1]Former DEQ'!X15</f>
        <v>0</v>
      </c>
      <c r="Y2" s="11">
        <f>'[1]Cultural Res'!Y15+'[1]Former DEQ'!Y15</f>
        <v>0</v>
      </c>
      <c r="Z2" s="12">
        <f>'[1]Cultural Res'!Z15+'[1]Former DEQ'!Z15</f>
        <v>0</v>
      </c>
      <c r="AA2" s="11">
        <f>'[1]Cultural Res'!AA15+'[1]Former DEQ'!AA15</f>
        <v>0</v>
      </c>
      <c r="AB2" s="11">
        <f>'[1]Cultural Res'!AB15+'[1]Former DEQ'!AB15</f>
        <v>0</v>
      </c>
      <c r="AC2" s="13">
        <f>'[1]Cultural Res'!AC15+'[1]Former DEQ'!AC15</f>
        <v>0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51" s="6" customFormat="1" ht="11.25" customHeight="1" x14ac:dyDescent="0.2">
      <c r="A3" s="4">
        <v>4200</v>
      </c>
      <c r="B3" s="5" t="s">
        <v>31</v>
      </c>
      <c r="C3" s="6" t="s">
        <v>29</v>
      </c>
      <c r="D3" s="7">
        <f t="shared" si="0"/>
        <v>0</v>
      </c>
      <c r="E3" s="7">
        <f t="shared" si="1"/>
        <v>0</v>
      </c>
      <c r="F3" s="8">
        <f t="shared" si="2"/>
        <v>0</v>
      </c>
      <c r="G3" s="9">
        <f>'[1]Cultural Res'!G16+'[1]Former DEQ'!G16</f>
        <v>0</v>
      </c>
      <c r="H3" s="10">
        <f>'[1]Cultural Res'!H16+'[1]Former DEQ'!H16</f>
        <v>0</v>
      </c>
      <c r="I3" s="9">
        <f>'[1]Cultural Res'!I16+'[1]Former DEQ'!I16</f>
        <v>0</v>
      </c>
      <c r="J3" s="10">
        <f>'[1]Cultural Res'!J16+'[1]Former DEQ'!J16</f>
        <v>0</v>
      </c>
      <c r="K3" s="9">
        <f>'[1]Cultural Res'!K16+'[1]Former DEQ'!K16</f>
        <v>0</v>
      </c>
      <c r="L3" s="10">
        <f>'[1]Cultural Res'!L16+'[1]Former DEQ'!L16</f>
        <v>0</v>
      </c>
      <c r="M3" s="9">
        <f>'[1]Cultural Res'!M16+'[1]Former DEQ'!M16</f>
        <v>0</v>
      </c>
      <c r="N3" s="10">
        <f>'[1]Cultural Res'!N16+'[1]Former DEQ'!N16</f>
        <v>0</v>
      </c>
      <c r="O3" s="9">
        <f>'[1]Cultural Res'!O16+'[1]Former DEQ'!O16</f>
        <v>0</v>
      </c>
      <c r="P3" s="10">
        <f>'[1]Cultural Res'!P16+'[1]Former DEQ'!P16</f>
        <v>0</v>
      </c>
      <c r="Q3" s="9">
        <f>'[1]Cultural Res'!Q16+'[1]Former DEQ'!Q16</f>
        <v>0</v>
      </c>
      <c r="R3" s="10">
        <f>'[1]Cultural Res'!R16+'[1]Former DEQ'!R16</f>
        <v>0</v>
      </c>
      <c r="S3" s="9">
        <f>'[1]Cultural Res'!S16+'[1]Former DEQ'!S16</f>
        <v>0</v>
      </c>
      <c r="T3" s="10">
        <f>'[1]Cultural Res'!T16+'[1]Former DEQ'!T16</f>
        <v>0</v>
      </c>
      <c r="U3" s="9">
        <f>'[1]Cultural Res'!U16+'[1]Former DEQ'!U16</f>
        <v>0</v>
      </c>
      <c r="V3" s="10">
        <f>'[1]Cultural Res'!V16+'[1]Former DEQ'!V16</f>
        <v>0</v>
      </c>
      <c r="W3" s="9">
        <f>'[1]Cultural Res'!W16+'[1]Former DEQ'!W16</f>
        <v>0</v>
      </c>
      <c r="X3" s="10">
        <f>'[1]Cultural Res'!X16+'[1]Former DEQ'!X16</f>
        <v>0</v>
      </c>
      <c r="Y3" s="11">
        <f>'[1]Cultural Res'!Y16+'[1]Former DEQ'!Y16</f>
        <v>0</v>
      </c>
      <c r="Z3" s="12">
        <f>'[1]Cultural Res'!Z16+'[1]Former DEQ'!Z16</f>
        <v>0</v>
      </c>
      <c r="AA3" s="11">
        <f>'[1]Cultural Res'!AA16+'[1]Former DEQ'!AA16</f>
        <v>0</v>
      </c>
      <c r="AB3" s="11">
        <f>'[1]Cultural Res'!AB16+'[1]Former DEQ'!AB16</f>
        <v>0</v>
      </c>
      <c r="AC3" s="13">
        <f>'[1]Cultural Res'!AC16+'[1]Former DEQ'!AC16</f>
        <v>0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51" s="6" customFormat="1" ht="11.25" customHeight="1" x14ac:dyDescent="0.2">
      <c r="A4" s="4">
        <v>4200</v>
      </c>
      <c r="B4" s="5" t="s">
        <v>32</v>
      </c>
      <c r="C4" s="6" t="s">
        <v>29</v>
      </c>
      <c r="D4" s="7">
        <f t="shared" si="0"/>
        <v>0</v>
      </c>
      <c r="E4" s="7">
        <f t="shared" si="1"/>
        <v>0</v>
      </c>
      <c r="F4" s="8">
        <f t="shared" si="2"/>
        <v>0</v>
      </c>
      <c r="G4" s="9">
        <f>'[1]Cultural Res'!G17+'[1]Former DEQ'!G17</f>
        <v>0</v>
      </c>
      <c r="H4" s="10">
        <f>'[1]Cultural Res'!H17+'[1]Former DEQ'!H17</f>
        <v>0</v>
      </c>
      <c r="I4" s="9">
        <f>'[1]Cultural Res'!I17+'[1]Former DEQ'!I17</f>
        <v>0</v>
      </c>
      <c r="J4" s="10">
        <f>'[1]Cultural Res'!J17+'[1]Former DEQ'!J17</f>
        <v>0</v>
      </c>
      <c r="K4" s="9">
        <f>'[1]Cultural Res'!K17+'[1]Former DEQ'!K17</f>
        <v>0</v>
      </c>
      <c r="L4" s="10">
        <f>'[1]Cultural Res'!L17+'[1]Former DEQ'!L17</f>
        <v>0</v>
      </c>
      <c r="M4" s="9">
        <f>'[1]Cultural Res'!M17+'[1]Former DEQ'!M17</f>
        <v>0</v>
      </c>
      <c r="N4" s="10">
        <f>'[1]Cultural Res'!N17+'[1]Former DEQ'!N17</f>
        <v>0</v>
      </c>
      <c r="O4" s="9">
        <f>'[1]Cultural Res'!O17+'[1]Former DEQ'!O17</f>
        <v>0</v>
      </c>
      <c r="P4" s="10">
        <f>'[1]Cultural Res'!P17+'[1]Former DEQ'!P17</f>
        <v>0</v>
      </c>
      <c r="Q4" s="9">
        <f>'[1]Cultural Res'!Q17+'[1]Former DEQ'!Q17</f>
        <v>0</v>
      </c>
      <c r="R4" s="10">
        <f>'[1]Cultural Res'!R17+'[1]Former DEQ'!R17</f>
        <v>0</v>
      </c>
      <c r="S4" s="9">
        <f>'[1]Cultural Res'!S17+'[1]Former DEQ'!S17</f>
        <v>0</v>
      </c>
      <c r="T4" s="10">
        <f>'[1]Cultural Res'!T17+'[1]Former DEQ'!T17</f>
        <v>0</v>
      </c>
      <c r="U4" s="9">
        <f>'[1]Cultural Res'!U17+'[1]Former DEQ'!U17</f>
        <v>0</v>
      </c>
      <c r="V4" s="10">
        <f>'[1]Cultural Res'!V17+'[1]Former DEQ'!V17</f>
        <v>0</v>
      </c>
      <c r="W4" s="9">
        <f>'[1]Cultural Res'!W17+'[1]Former DEQ'!W17</f>
        <v>0</v>
      </c>
      <c r="X4" s="10">
        <f>'[1]Cultural Res'!X17+'[1]Former DEQ'!X17</f>
        <v>0</v>
      </c>
      <c r="Y4" s="11">
        <f>'[1]Cultural Res'!Y17+'[1]Former DEQ'!Y17</f>
        <v>0</v>
      </c>
      <c r="Z4" s="12">
        <f>'[1]Cultural Res'!Z17+'[1]Former DEQ'!Z17</f>
        <v>0</v>
      </c>
      <c r="AA4" s="11">
        <f>'[1]Cultural Res'!AA17+'[1]Former DEQ'!AA17</f>
        <v>0</v>
      </c>
      <c r="AB4" s="11">
        <f>'[1]Cultural Res'!AB17+'[1]Former DEQ'!AB17</f>
        <v>0</v>
      </c>
      <c r="AC4" s="13">
        <f>'[1]Cultural Res'!AC17+'[1]Former DEQ'!AC17</f>
        <v>0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51" s="6" customFormat="1" ht="11.25" customHeight="1" x14ac:dyDescent="0.2">
      <c r="A5" s="4">
        <v>4200</v>
      </c>
      <c r="B5" s="5" t="s">
        <v>33</v>
      </c>
      <c r="C5" s="6" t="s">
        <v>29</v>
      </c>
      <c r="D5" s="7">
        <f t="shared" si="0"/>
        <v>0</v>
      </c>
      <c r="E5" s="7">
        <f t="shared" si="1"/>
        <v>0</v>
      </c>
      <c r="F5" s="8">
        <f t="shared" si="2"/>
        <v>0</v>
      </c>
      <c r="G5" s="9">
        <f>'[1]Cultural Res'!G18+'[1]Former DEQ'!G18</f>
        <v>0</v>
      </c>
      <c r="H5" s="10">
        <f>'[1]Cultural Res'!H18+'[1]Former DEQ'!H18</f>
        <v>0</v>
      </c>
      <c r="I5" s="9">
        <f>'[1]Cultural Res'!I18+'[1]Former DEQ'!I18</f>
        <v>0</v>
      </c>
      <c r="J5" s="10">
        <f>'[1]Cultural Res'!J18+'[1]Former DEQ'!J18</f>
        <v>0</v>
      </c>
      <c r="K5" s="9">
        <f>'[1]Cultural Res'!K18+'[1]Former DEQ'!K18</f>
        <v>0</v>
      </c>
      <c r="L5" s="10">
        <f>'[1]Cultural Res'!L18+'[1]Former DEQ'!L18</f>
        <v>0</v>
      </c>
      <c r="M5" s="9">
        <f>'[1]Cultural Res'!M18+'[1]Former DEQ'!M18</f>
        <v>0</v>
      </c>
      <c r="N5" s="10">
        <f>'[1]Cultural Res'!N18+'[1]Former DEQ'!N18</f>
        <v>0</v>
      </c>
      <c r="O5" s="9">
        <f>'[1]Cultural Res'!O18+'[1]Former DEQ'!O18</f>
        <v>0</v>
      </c>
      <c r="P5" s="10">
        <f>'[1]Cultural Res'!P18+'[1]Former DEQ'!P18</f>
        <v>0</v>
      </c>
      <c r="Q5" s="9">
        <f>'[1]Cultural Res'!Q18+'[1]Former DEQ'!Q18</f>
        <v>0</v>
      </c>
      <c r="R5" s="10">
        <f>'[1]Cultural Res'!R18+'[1]Former DEQ'!R18</f>
        <v>0</v>
      </c>
      <c r="S5" s="9">
        <f>'[1]Cultural Res'!S18+'[1]Former DEQ'!S18</f>
        <v>0</v>
      </c>
      <c r="T5" s="10">
        <f>'[1]Cultural Res'!T18+'[1]Former DEQ'!T18</f>
        <v>0</v>
      </c>
      <c r="U5" s="9">
        <f>'[1]Cultural Res'!U18+'[1]Former DEQ'!U18</f>
        <v>0</v>
      </c>
      <c r="V5" s="10">
        <f>'[1]Cultural Res'!V18+'[1]Former DEQ'!V18</f>
        <v>0</v>
      </c>
      <c r="W5" s="9">
        <f>'[1]Cultural Res'!W18+'[1]Former DEQ'!W18</f>
        <v>0</v>
      </c>
      <c r="X5" s="10">
        <f>'[1]Cultural Res'!X18+'[1]Former DEQ'!X18</f>
        <v>0</v>
      </c>
      <c r="Y5" s="11">
        <f>'[1]Cultural Res'!Y18+'[1]Former DEQ'!Y18</f>
        <v>0</v>
      </c>
      <c r="Z5" s="12">
        <f>'[1]Cultural Res'!Z18+'[1]Former DEQ'!Z18</f>
        <v>0</v>
      </c>
      <c r="AA5" s="11">
        <f>'[1]Cultural Res'!AA18+'[1]Former DEQ'!AA18</f>
        <v>0</v>
      </c>
      <c r="AB5" s="11">
        <f>'[1]Cultural Res'!AB18+'[1]Former DEQ'!AB18</f>
        <v>0</v>
      </c>
      <c r="AC5" s="13">
        <f>'[1]Cultural Res'!AC18+'[1]Former DEQ'!AC18</f>
        <v>0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51" s="6" customFormat="1" ht="11.25" customHeight="1" x14ac:dyDescent="0.2">
      <c r="A6" s="4">
        <v>4200</v>
      </c>
      <c r="B6" s="4" t="s">
        <v>34</v>
      </c>
      <c r="C6" s="6" t="s">
        <v>29</v>
      </c>
      <c r="D6" s="7">
        <f t="shared" si="0"/>
        <v>0</v>
      </c>
      <c r="E6" s="7">
        <f t="shared" si="1"/>
        <v>0</v>
      </c>
      <c r="F6" s="8">
        <f t="shared" si="2"/>
        <v>0</v>
      </c>
      <c r="G6" s="9">
        <f>'[1]Cultural Res'!G19+'[1]Former DEQ'!G19</f>
        <v>0</v>
      </c>
      <c r="H6" s="10">
        <f>'[1]Cultural Res'!H19+'[1]Former DEQ'!H19</f>
        <v>0</v>
      </c>
      <c r="I6" s="9">
        <f>'[1]Cultural Res'!I19+'[1]Former DEQ'!I19</f>
        <v>0</v>
      </c>
      <c r="J6" s="10">
        <f>'[1]Cultural Res'!J19+'[1]Former DEQ'!J19</f>
        <v>0</v>
      </c>
      <c r="K6" s="9">
        <f>'[1]Cultural Res'!K19+'[1]Former DEQ'!K19</f>
        <v>0</v>
      </c>
      <c r="L6" s="10">
        <f>'[1]Cultural Res'!L19+'[1]Former DEQ'!L19</f>
        <v>0</v>
      </c>
      <c r="M6" s="9">
        <f>'[1]Cultural Res'!M19+'[1]Former DEQ'!M19</f>
        <v>0</v>
      </c>
      <c r="N6" s="10">
        <f>'[1]Cultural Res'!N19+'[1]Former DEQ'!N19</f>
        <v>0</v>
      </c>
      <c r="O6" s="9">
        <f>'[1]Cultural Res'!O19+'[1]Former DEQ'!O19</f>
        <v>0</v>
      </c>
      <c r="P6" s="10">
        <f>'[1]Cultural Res'!P19+'[1]Former DEQ'!P19</f>
        <v>0</v>
      </c>
      <c r="Q6" s="9">
        <f>'[1]Cultural Res'!Q19+'[1]Former DEQ'!Q19</f>
        <v>0</v>
      </c>
      <c r="R6" s="10">
        <f>'[1]Cultural Res'!R19+'[1]Former DEQ'!R19</f>
        <v>0</v>
      </c>
      <c r="S6" s="9">
        <f>'[1]Cultural Res'!S19+'[1]Former DEQ'!S19</f>
        <v>0</v>
      </c>
      <c r="T6" s="10">
        <f>'[1]Cultural Res'!T19+'[1]Former DEQ'!T19</f>
        <v>0</v>
      </c>
      <c r="U6" s="9">
        <f>'[1]Cultural Res'!U19+'[1]Former DEQ'!U19</f>
        <v>0</v>
      </c>
      <c r="V6" s="10">
        <f>'[1]Cultural Res'!V19+'[1]Former DEQ'!V19</f>
        <v>0</v>
      </c>
      <c r="W6" s="9">
        <f>'[1]Cultural Res'!W19+'[1]Former DEQ'!W19</f>
        <v>0</v>
      </c>
      <c r="X6" s="10">
        <f>'[1]Cultural Res'!X19+'[1]Former DEQ'!X19</f>
        <v>0</v>
      </c>
      <c r="Y6" s="11">
        <f>'[1]Cultural Res'!Y19+'[1]Former DEQ'!Y19</f>
        <v>0</v>
      </c>
      <c r="Z6" s="12">
        <f>'[1]Cultural Res'!Z19+'[1]Former DEQ'!Z19</f>
        <v>0</v>
      </c>
      <c r="AA6" s="11">
        <f>'[1]Cultural Res'!AA19+'[1]Former DEQ'!AA19</f>
        <v>0</v>
      </c>
      <c r="AB6" s="11">
        <f>'[1]Cultural Res'!AB19+'[1]Former DEQ'!AB19</f>
        <v>0</v>
      </c>
      <c r="AC6" s="13">
        <f>'[1]Cultural Res'!AC19+'[1]Former DEQ'!AC19</f>
        <v>0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51" s="6" customFormat="1" ht="11.25" customHeight="1" x14ac:dyDescent="0.2">
      <c r="A7" s="4">
        <v>4200</v>
      </c>
      <c r="B7" s="4" t="s">
        <v>35</v>
      </c>
      <c r="C7" s="6" t="s">
        <v>29</v>
      </c>
      <c r="D7" s="7">
        <f t="shared" si="0"/>
        <v>0</v>
      </c>
      <c r="E7" s="7">
        <f t="shared" si="1"/>
        <v>0</v>
      </c>
      <c r="F7" s="8">
        <f t="shared" si="2"/>
        <v>0</v>
      </c>
      <c r="G7" s="9">
        <f>'[1]Cultural Res'!G20+'[1]Former DEQ'!G20</f>
        <v>0</v>
      </c>
      <c r="H7" s="10">
        <f>'[1]Cultural Res'!H20+'[1]Former DEQ'!H20</f>
        <v>0</v>
      </c>
      <c r="I7" s="9">
        <f>'[1]Cultural Res'!I20+'[1]Former DEQ'!I20</f>
        <v>0</v>
      </c>
      <c r="J7" s="10">
        <f>'[1]Cultural Res'!J20+'[1]Former DEQ'!J20</f>
        <v>0</v>
      </c>
      <c r="K7" s="9">
        <f>'[1]Cultural Res'!K20+'[1]Former DEQ'!K20</f>
        <v>0</v>
      </c>
      <c r="L7" s="10">
        <f>'[1]Cultural Res'!L20+'[1]Former DEQ'!L20</f>
        <v>0</v>
      </c>
      <c r="M7" s="9">
        <f>'[1]Cultural Res'!M20+'[1]Former DEQ'!M20</f>
        <v>0</v>
      </c>
      <c r="N7" s="10">
        <f>'[1]Cultural Res'!N20+'[1]Former DEQ'!N20</f>
        <v>0</v>
      </c>
      <c r="O7" s="9">
        <f>'[1]Cultural Res'!O20+'[1]Former DEQ'!O20</f>
        <v>0</v>
      </c>
      <c r="P7" s="10">
        <f>'[1]Cultural Res'!P20+'[1]Former DEQ'!P20</f>
        <v>0</v>
      </c>
      <c r="Q7" s="9">
        <f>'[1]Cultural Res'!Q20+'[1]Former DEQ'!Q20</f>
        <v>0</v>
      </c>
      <c r="R7" s="10">
        <f>'[1]Cultural Res'!R20+'[1]Former DEQ'!R20</f>
        <v>0</v>
      </c>
      <c r="S7" s="9">
        <f>'[1]Cultural Res'!S20+'[1]Former DEQ'!S20</f>
        <v>0</v>
      </c>
      <c r="T7" s="10">
        <f>'[1]Cultural Res'!T20+'[1]Former DEQ'!T20</f>
        <v>0</v>
      </c>
      <c r="U7" s="9">
        <f>'[1]Cultural Res'!U20+'[1]Former DEQ'!U20</f>
        <v>0</v>
      </c>
      <c r="V7" s="10">
        <f>'[1]Cultural Res'!V20+'[1]Former DEQ'!V20</f>
        <v>0</v>
      </c>
      <c r="W7" s="9">
        <f>'[1]Cultural Res'!W20+'[1]Former DEQ'!W20</f>
        <v>0</v>
      </c>
      <c r="X7" s="10">
        <f>'[1]Cultural Res'!X20+'[1]Former DEQ'!X20</f>
        <v>0</v>
      </c>
      <c r="Y7" s="11">
        <f>'[1]Cultural Res'!Y20+'[1]Former DEQ'!Y20</f>
        <v>0</v>
      </c>
      <c r="Z7" s="12">
        <f>'[1]Cultural Res'!Z20+'[1]Former DEQ'!Z20</f>
        <v>0</v>
      </c>
      <c r="AA7" s="11">
        <f>'[1]Cultural Res'!AA20+'[1]Former DEQ'!AA20</f>
        <v>0</v>
      </c>
      <c r="AB7" s="11">
        <f>'[1]Cultural Res'!AB20+'[1]Former DEQ'!AB20</f>
        <v>0</v>
      </c>
      <c r="AC7" s="13">
        <f>'[1]Cultural Res'!AC20+'[1]Former DEQ'!AC20</f>
        <v>0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51" s="6" customFormat="1" ht="11.25" customHeight="1" x14ac:dyDescent="0.2">
      <c r="A8" s="4">
        <v>4200</v>
      </c>
      <c r="B8" s="4" t="s">
        <v>36</v>
      </c>
      <c r="C8" s="6" t="s">
        <v>29</v>
      </c>
      <c r="D8" s="7">
        <f t="shared" si="0"/>
        <v>0</v>
      </c>
      <c r="E8" s="7">
        <f t="shared" si="1"/>
        <v>0</v>
      </c>
      <c r="F8" s="8">
        <f t="shared" si="2"/>
        <v>0</v>
      </c>
      <c r="G8" s="9">
        <f>'[1]Cultural Res'!G21+'[1]Former DEQ'!G21</f>
        <v>0</v>
      </c>
      <c r="H8" s="10">
        <f>'[1]Cultural Res'!H21+'[1]Former DEQ'!H21</f>
        <v>0</v>
      </c>
      <c r="I8" s="9">
        <f>'[1]Cultural Res'!I21+'[1]Former DEQ'!I21</f>
        <v>0</v>
      </c>
      <c r="J8" s="10">
        <f>'[1]Cultural Res'!J21+'[1]Former DEQ'!J21</f>
        <v>0</v>
      </c>
      <c r="K8" s="9">
        <f>'[1]Cultural Res'!K21+'[1]Former DEQ'!K21</f>
        <v>0</v>
      </c>
      <c r="L8" s="10">
        <f>'[1]Cultural Res'!L21+'[1]Former DEQ'!L21</f>
        <v>0</v>
      </c>
      <c r="M8" s="9">
        <f>'[1]Cultural Res'!M21+'[1]Former DEQ'!M21</f>
        <v>0</v>
      </c>
      <c r="N8" s="10">
        <f>'[1]Cultural Res'!N21+'[1]Former DEQ'!N21</f>
        <v>0</v>
      </c>
      <c r="O8" s="9">
        <f>'[1]Cultural Res'!O21+'[1]Former DEQ'!O21</f>
        <v>0</v>
      </c>
      <c r="P8" s="10">
        <f>'[1]Cultural Res'!P21+'[1]Former DEQ'!P21</f>
        <v>0</v>
      </c>
      <c r="Q8" s="9">
        <f>'[1]Cultural Res'!Q21+'[1]Former DEQ'!Q21</f>
        <v>0</v>
      </c>
      <c r="R8" s="10">
        <f>'[1]Cultural Res'!R21+'[1]Former DEQ'!R21</f>
        <v>0</v>
      </c>
      <c r="S8" s="9">
        <f>'[1]Cultural Res'!S21+'[1]Former DEQ'!S21</f>
        <v>0</v>
      </c>
      <c r="T8" s="10">
        <f>'[1]Cultural Res'!T21+'[1]Former DEQ'!T21</f>
        <v>0</v>
      </c>
      <c r="U8" s="9">
        <f>'[1]Cultural Res'!U21+'[1]Former DEQ'!U21</f>
        <v>0</v>
      </c>
      <c r="V8" s="10">
        <f>'[1]Cultural Res'!V21+'[1]Former DEQ'!V21</f>
        <v>0</v>
      </c>
      <c r="W8" s="9">
        <f>'[1]Cultural Res'!W21+'[1]Former DEQ'!W21</f>
        <v>0</v>
      </c>
      <c r="X8" s="10">
        <f>'[1]Cultural Res'!X21+'[1]Former DEQ'!X21</f>
        <v>0</v>
      </c>
      <c r="Y8" s="11">
        <f>'[1]Cultural Res'!Y21+'[1]Former DEQ'!Y21</f>
        <v>0</v>
      </c>
      <c r="Z8" s="12">
        <f>'[1]Cultural Res'!Z21+'[1]Former DEQ'!Z21</f>
        <v>0</v>
      </c>
      <c r="AA8" s="11">
        <f>'[1]Cultural Res'!AA21+'[1]Former DEQ'!AA21</f>
        <v>0</v>
      </c>
      <c r="AB8" s="11">
        <f>'[1]Cultural Res'!AB21+'[1]Former DEQ'!AB21</f>
        <v>0</v>
      </c>
      <c r="AC8" s="13">
        <f>'[1]Cultural Res'!AC21+'[1]Former DEQ'!AC21</f>
        <v>0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51" s="6" customFormat="1" ht="11.25" customHeight="1" x14ac:dyDescent="0.2">
      <c r="A9" s="4">
        <v>4200</v>
      </c>
      <c r="B9" s="4" t="s">
        <v>37</v>
      </c>
      <c r="C9" s="6" t="s">
        <v>29</v>
      </c>
      <c r="D9" s="7">
        <f t="shared" si="0"/>
        <v>0</v>
      </c>
      <c r="E9" s="7">
        <f t="shared" si="1"/>
        <v>0</v>
      </c>
      <c r="F9" s="8">
        <f t="shared" si="2"/>
        <v>0</v>
      </c>
      <c r="G9" s="9">
        <f>'[1]Cultural Res'!G22+'[1]Former DEQ'!G22</f>
        <v>0</v>
      </c>
      <c r="H9" s="10">
        <f>'[1]Cultural Res'!H22+'[1]Former DEQ'!H22</f>
        <v>0</v>
      </c>
      <c r="I9" s="9">
        <f>'[1]Cultural Res'!I22+'[1]Former DEQ'!I22</f>
        <v>0</v>
      </c>
      <c r="J9" s="10">
        <f>'[1]Cultural Res'!J22+'[1]Former DEQ'!J22</f>
        <v>0</v>
      </c>
      <c r="K9" s="9">
        <f>'[1]Cultural Res'!K22+'[1]Former DEQ'!K22</f>
        <v>0</v>
      </c>
      <c r="L9" s="10">
        <f>'[1]Cultural Res'!L22+'[1]Former DEQ'!L22</f>
        <v>0</v>
      </c>
      <c r="M9" s="9">
        <f>'[1]Cultural Res'!M22+'[1]Former DEQ'!M22</f>
        <v>0</v>
      </c>
      <c r="N9" s="10">
        <f>'[1]Cultural Res'!N22+'[1]Former DEQ'!N22</f>
        <v>0</v>
      </c>
      <c r="O9" s="9">
        <f>'[1]Cultural Res'!O22+'[1]Former DEQ'!O22</f>
        <v>0</v>
      </c>
      <c r="P9" s="10">
        <f>'[1]Cultural Res'!P22+'[1]Former DEQ'!P22</f>
        <v>0</v>
      </c>
      <c r="Q9" s="9">
        <f>'[1]Cultural Res'!Q22+'[1]Former DEQ'!Q22</f>
        <v>0</v>
      </c>
      <c r="R9" s="10">
        <f>'[1]Cultural Res'!R22+'[1]Former DEQ'!R22</f>
        <v>0</v>
      </c>
      <c r="S9" s="9">
        <f>'[1]Cultural Res'!S22+'[1]Former DEQ'!S22</f>
        <v>0</v>
      </c>
      <c r="T9" s="10">
        <f>'[1]Cultural Res'!T22+'[1]Former DEQ'!T22</f>
        <v>0</v>
      </c>
      <c r="U9" s="9">
        <f>'[1]Cultural Res'!U22+'[1]Former DEQ'!U22</f>
        <v>0</v>
      </c>
      <c r="V9" s="10">
        <f>'[1]Cultural Res'!V22+'[1]Former DEQ'!V22</f>
        <v>0</v>
      </c>
      <c r="W9" s="9">
        <f>'[1]Cultural Res'!W22+'[1]Former DEQ'!W22</f>
        <v>0</v>
      </c>
      <c r="X9" s="10">
        <f>'[1]Cultural Res'!X22+'[1]Former DEQ'!X22</f>
        <v>0</v>
      </c>
      <c r="Y9" s="11">
        <f>'[1]Cultural Res'!Y22+'[1]Former DEQ'!Y22</f>
        <v>0</v>
      </c>
      <c r="Z9" s="12">
        <f>'[1]Cultural Res'!Z22+'[1]Former DEQ'!Z22</f>
        <v>0</v>
      </c>
      <c r="AA9" s="11">
        <f>'[1]Cultural Res'!AA22+'[1]Former DEQ'!AA22</f>
        <v>0</v>
      </c>
      <c r="AB9" s="11">
        <f>'[1]Cultural Res'!AB22+'[1]Former DEQ'!AB22</f>
        <v>0</v>
      </c>
      <c r="AC9" s="13">
        <f>'[1]Cultural Res'!AC22+'[1]Former DEQ'!AC22</f>
        <v>0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51" s="6" customFormat="1" ht="11.25" customHeight="1" x14ac:dyDescent="0.2">
      <c r="A10" s="4">
        <v>4200</v>
      </c>
      <c r="B10" s="4" t="s">
        <v>38</v>
      </c>
      <c r="C10" s="6" t="s">
        <v>29</v>
      </c>
      <c r="D10" s="7">
        <f t="shared" si="0"/>
        <v>0</v>
      </c>
      <c r="E10" s="7">
        <f t="shared" si="1"/>
        <v>0</v>
      </c>
      <c r="F10" s="8">
        <f t="shared" si="2"/>
        <v>0</v>
      </c>
      <c r="G10" s="9">
        <f>'[1]Cultural Res'!G23+'[1]Former DEQ'!G23</f>
        <v>0</v>
      </c>
      <c r="H10" s="10">
        <f>'[1]Cultural Res'!H23+'[1]Former DEQ'!H23</f>
        <v>0</v>
      </c>
      <c r="I10" s="9">
        <f>'[1]Cultural Res'!I23+'[1]Former DEQ'!I23</f>
        <v>0</v>
      </c>
      <c r="J10" s="10">
        <f>'[1]Cultural Res'!J23+'[1]Former DEQ'!J23</f>
        <v>0</v>
      </c>
      <c r="K10" s="9">
        <f>'[1]Cultural Res'!K23+'[1]Former DEQ'!K23</f>
        <v>0</v>
      </c>
      <c r="L10" s="10">
        <f>'[1]Cultural Res'!L23+'[1]Former DEQ'!L23</f>
        <v>0</v>
      </c>
      <c r="M10" s="9">
        <f>'[1]Cultural Res'!M23+'[1]Former DEQ'!M23</f>
        <v>0</v>
      </c>
      <c r="N10" s="10">
        <f>'[1]Cultural Res'!N23+'[1]Former DEQ'!N23</f>
        <v>0</v>
      </c>
      <c r="O10" s="9">
        <f>'[1]Cultural Res'!O23+'[1]Former DEQ'!O23</f>
        <v>0</v>
      </c>
      <c r="P10" s="10">
        <f>'[1]Cultural Res'!P23+'[1]Former DEQ'!P23</f>
        <v>0</v>
      </c>
      <c r="Q10" s="9">
        <f>'[1]Cultural Res'!Q23+'[1]Former DEQ'!Q23</f>
        <v>0</v>
      </c>
      <c r="R10" s="10">
        <f>'[1]Cultural Res'!R23+'[1]Former DEQ'!R23</f>
        <v>0</v>
      </c>
      <c r="S10" s="9">
        <f>'[1]Cultural Res'!S23+'[1]Former DEQ'!S23</f>
        <v>0</v>
      </c>
      <c r="T10" s="10">
        <f>'[1]Cultural Res'!T23+'[1]Former DEQ'!T23</f>
        <v>0</v>
      </c>
      <c r="U10" s="9">
        <f>'[1]Cultural Res'!U23+'[1]Former DEQ'!U23</f>
        <v>0</v>
      </c>
      <c r="V10" s="10">
        <f>'[1]Cultural Res'!V23+'[1]Former DEQ'!V23</f>
        <v>0</v>
      </c>
      <c r="W10" s="9">
        <f>'[1]Cultural Res'!W23+'[1]Former DEQ'!W23</f>
        <v>0</v>
      </c>
      <c r="X10" s="10">
        <f>'[1]Cultural Res'!X23+'[1]Former DEQ'!X23</f>
        <v>0</v>
      </c>
      <c r="Y10" s="11">
        <f>'[1]Cultural Res'!Y23+'[1]Former DEQ'!Y23</f>
        <v>0</v>
      </c>
      <c r="Z10" s="12">
        <f>'[1]Cultural Res'!Z23+'[1]Former DEQ'!Z23</f>
        <v>0</v>
      </c>
      <c r="AA10" s="11">
        <f>'[1]Cultural Res'!AA23+'[1]Former DEQ'!AA23</f>
        <v>0</v>
      </c>
      <c r="AB10" s="11">
        <f>'[1]Cultural Res'!AB23+'[1]Former DEQ'!AB23</f>
        <v>0</v>
      </c>
      <c r="AC10" s="13">
        <f>'[1]Cultural Res'!AC23+'[1]Former DEQ'!AC23</f>
        <v>0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51" ht="11.25" customHeight="1" x14ac:dyDescent="0.2"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x14ac:dyDescent="0.2"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1:51" x14ac:dyDescent="0.2">
      <c r="B13" s="1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1:51" x14ac:dyDescent="0.2"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1:51" x14ac:dyDescent="0.2"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1" x14ac:dyDescent="0.2"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2:51" x14ac:dyDescent="0.2"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2:51" x14ac:dyDescent="0.2"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2:51" x14ac:dyDescent="0.2"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2:51" x14ac:dyDescent="0.2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2:51" x14ac:dyDescent="0.2">
      <c r="B21" s="1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2:51" x14ac:dyDescent="0.2"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2:51" x14ac:dyDescent="0.2">
      <c r="B23" s="1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2:51" x14ac:dyDescent="0.2">
      <c r="B24" s="1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2:51" x14ac:dyDescent="0.2"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2:51" x14ac:dyDescent="0.2"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2:51" x14ac:dyDescent="0.2">
      <c r="B27" s="1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2:51" x14ac:dyDescent="0.2">
      <c r="B28" s="1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2:51" x14ac:dyDescent="0.2">
      <c r="B29" s="1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2:51" x14ac:dyDescent="0.2">
      <c r="B30" s="1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2:51" x14ac:dyDescent="0.2">
      <c r="B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2:51" x14ac:dyDescent="0.2">
      <c r="B32" s="1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2:51" x14ac:dyDescent="0.2"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2:51" x14ac:dyDescent="0.2">
      <c r="B34" s="1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2:51" x14ac:dyDescent="0.2">
      <c r="B35" s="1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2:51" x14ac:dyDescent="0.2">
      <c r="B36" s="1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2:51" x14ac:dyDescent="0.2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2:51" x14ac:dyDescent="0.2">
      <c r="B38" s="1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2:51" x14ac:dyDescent="0.2">
      <c r="B39" s="1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2:51" x14ac:dyDescent="0.2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2:51" x14ac:dyDescent="0.2">
      <c r="B41" s="1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2:51" x14ac:dyDescent="0.2"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2:51" x14ac:dyDescent="0.2">
      <c r="B43" s="17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2:51" x14ac:dyDescent="0.2">
      <c r="B44" s="17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2:51" x14ac:dyDescent="0.2">
      <c r="B45" s="17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2:51" x14ac:dyDescent="0.2">
      <c r="B46" s="17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2:51" x14ac:dyDescent="0.2">
      <c r="B47" s="17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2:51" x14ac:dyDescent="0.2">
      <c r="B48" s="17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spans="2:51" x14ac:dyDescent="0.2">
      <c r="B49" s="17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2:51" x14ac:dyDescent="0.2">
      <c r="B50" s="17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2:51" x14ac:dyDescent="0.2"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2:51" x14ac:dyDescent="0.2"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2:51" x14ac:dyDescent="0.2">
      <c r="B53" s="1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spans="2:51" x14ac:dyDescent="0.2"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2:51" x14ac:dyDescent="0.2">
      <c r="B55" s="1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2:51" x14ac:dyDescent="0.2">
      <c r="B56" s="17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spans="2:51" x14ac:dyDescent="0.2">
      <c r="B57" s="1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2:51" x14ac:dyDescent="0.2"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 spans="2:51" x14ac:dyDescent="0.2">
      <c r="B59" s="1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2:51" x14ac:dyDescent="0.2"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2:51" x14ac:dyDescent="0.2"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2:51" x14ac:dyDescent="0.2"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2:51" x14ac:dyDescent="0.2"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2:51" x14ac:dyDescent="0.2">
      <c r="B64" s="17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2:51" x14ac:dyDescent="0.2">
      <c r="B65" s="17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spans="2:51" x14ac:dyDescent="0.2">
      <c r="B66" s="1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 spans="2:51" x14ac:dyDescent="0.2"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 spans="2:51" x14ac:dyDescent="0.2">
      <c r="B68" s="17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 spans="2:51" x14ac:dyDescent="0.2">
      <c r="B69" s="17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spans="2:51" x14ac:dyDescent="0.2"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spans="2:51" x14ac:dyDescent="0.2"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 spans="2:51" x14ac:dyDescent="0.2"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2:51" x14ac:dyDescent="0.2"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2:51" x14ac:dyDescent="0.2"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2:51" x14ac:dyDescent="0.2">
      <c r="B75" s="1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2:51" x14ac:dyDescent="0.2"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spans="2:51" x14ac:dyDescent="0.2"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 spans="2:51" x14ac:dyDescent="0.2"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 spans="2:51" x14ac:dyDescent="0.2"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2:51" x14ac:dyDescent="0.2">
      <c r="B80" s="17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 spans="2:51" x14ac:dyDescent="0.2">
      <c r="B81" s="1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2:51" x14ac:dyDescent="0.2"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2:51" x14ac:dyDescent="0.2">
      <c r="B83" s="17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</sheetData>
  <printOptions gridLines="1"/>
  <pageMargins left="0.5" right="0.25" top="1" bottom="1" header="0.5" footer="0.5"/>
  <pageSetup paperSize="17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A1:AY47"/>
  <sheetViews>
    <sheetView tabSelected="1" zoomScaleNormal="100" workbookViewId="0">
      <selection activeCell="J2" sqref="J2"/>
    </sheetView>
  </sheetViews>
  <sheetFormatPr defaultRowHeight="12.75" x14ac:dyDescent="0.2"/>
  <cols>
    <col min="1" max="1" width="1.42578125" style="16" customWidth="1"/>
    <col min="2" max="2" width="9.42578125" style="16" customWidth="1"/>
    <col min="3" max="3" width="21.28515625" customWidth="1"/>
    <col min="4" max="4" width="10.42578125" customWidth="1"/>
    <col min="5" max="5" width="11" customWidth="1"/>
    <col min="6" max="6" width="14.85546875" bestFit="1" customWidth="1"/>
    <col min="7" max="7" width="11.28515625" customWidth="1"/>
    <col min="8" max="8" width="10.42578125" bestFit="1" customWidth="1"/>
    <col min="9" max="9" width="8.5703125" customWidth="1"/>
    <col min="10" max="10" width="9.5703125" bestFit="1" customWidth="1"/>
    <col min="11" max="11" width="8.85546875" bestFit="1" customWidth="1"/>
    <col min="12" max="12" width="8.7109375" customWidth="1"/>
    <col min="13" max="13" width="8" bestFit="1" customWidth="1"/>
    <col min="14" max="14" width="8.7109375" bestFit="1" customWidth="1"/>
    <col min="15" max="15" width="7.85546875" bestFit="1" customWidth="1"/>
    <col min="16" max="16" width="8.7109375" bestFit="1" customWidth="1"/>
    <col min="17" max="17" width="5.5703125" customWidth="1"/>
    <col min="18" max="18" width="5.7109375" customWidth="1"/>
    <col min="19" max="19" width="5.85546875" customWidth="1"/>
    <col min="20" max="20" width="7.42578125" bestFit="1" customWidth="1"/>
    <col min="21" max="21" width="7.85546875" bestFit="1" customWidth="1"/>
    <col min="22" max="24" width="9.5703125" bestFit="1" customWidth="1"/>
    <col min="25" max="25" width="8.7109375" bestFit="1" customWidth="1"/>
    <col min="26" max="26" width="9.5703125" bestFit="1" customWidth="1"/>
    <col min="27" max="27" width="9" customWidth="1"/>
    <col min="28" max="28" width="9.5703125" bestFit="1" customWidth="1"/>
    <col min="29" max="29" width="9.28515625" bestFit="1" customWidth="1"/>
    <col min="30" max="30" width="10.140625" bestFit="1" customWidth="1"/>
    <col min="32" max="32" width="11.42578125" customWidth="1"/>
    <col min="35" max="35" width="9.5703125" bestFit="1" customWidth="1"/>
    <col min="36" max="36" width="8" bestFit="1" customWidth="1"/>
  </cols>
  <sheetData>
    <row r="1" spans="1:5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2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1" t="s">
        <v>24</v>
      </c>
      <c r="Z1" s="21" t="s">
        <v>25</v>
      </c>
      <c r="AA1" s="1" t="s">
        <v>26</v>
      </c>
      <c r="AB1" s="3" t="s">
        <v>27</v>
      </c>
      <c r="AC1" s="3" t="s">
        <v>28</v>
      </c>
    </row>
    <row r="2" spans="1:51" s="6" customFormat="1" ht="11.25" customHeight="1" x14ac:dyDescent="0.2">
      <c r="A2" s="4">
        <v>4200</v>
      </c>
      <c r="B2" s="5" t="s">
        <v>30</v>
      </c>
      <c r="C2" s="18" t="s">
        <v>39</v>
      </c>
      <c r="D2" s="19">
        <f t="shared" ref="D2" si="0">E2+Z2</f>
        <v>1440414.81</v>
      </c>
      <c r="E2" s="19">
        <f t="shared" ref="E2" si="1">H2+J2+L2+N2+P2+R2+T2+V2+X2</f>
        <v>1279577.81</v>
      </c>
      <c r="F2" s="20">
        <f t="shared" ref="F2" si="2">(G2*3412)+(I2*100000)+(K2*138690)+(M2*149690)+(O2*91647.6)+(Q2*25090000)+(S2*15380000)+(U2*1194000)+(W2*3412)</f>
        <v>37964764886</v>
      </c>
      <c r="G2" s="9">
        <v>9553320</v>
      </c>
      <c r="H2" s="10">
        <v>1220055</v>
      </c>
      <c r="I2" s="9">
        <v>913.1</v>
      </c>
      <c r="J2" s="10">
        <v>1399.81</v>
      </c>
      <c r="K2" s="9">
        <v>0</v>
      </c>
      <c r="L2" s="10">
        <v>0</v>
      </c>
      <c r="M2" s="9">
        <v>0</v>
      </c>
      <c r="N2" s="10">
        <v>0</v>
      </c>
      <c r="O2" s="9">
        <v>57585</v>
      </c>
      <c r="P2" s="10">
        <v>58123</v>
      </c>
      <c r="Q2" s="9">
        <v>0</v>
      </c>
      <c r="R2" s="10">
        <v>0</v>
      </c>
      <c r="S2" s="9">
        <v>0</v>
      </c>
      <c r="T2" s="10">
        <v>0</v>
      </c>
      <c r="U2" s="9">
        <v>0</v>
      </c>
      <c r="V2" s="10">
        <v>0</v>
      </c>
      <c r="W2" s="9">
        <v>0</v>
      </c>
      <c r="X2" s="10">
        <v>0</v>
      </c>
      <c r="Y2" s="11">
        <v>18526</v>
      </c>
      <c r="Z2" s="12">
        <v>160837</v>
      </c>
      <c r="AA2" s="11">
        <v>0</v>
      </c>
      <c r="AB2" s="11">
        <v>0</v>
      </c>
      <c r="AC2" s="13">
        <v>0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51" x14ac:dyDescent="0.2">
      <c r="B3" s="1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x14ac:dyDescent="0.2"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x14ac:dyDescent="0.2">
      <c r="B5" s="1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x14ac:dyDescent="0.2">
      <c r="B6" s="1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x14ac:dyDescent="0.2">
      <c r="B7" s="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x14ac:dyDescent="0.2">
      <c r="B8" s="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 spans="1:51" x14ac:dyDescent="0.2"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 spans="1:51" x14ac:dyDescent="0.2">
      <c r="B10" s="1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 spans="1:51" x14ac:dyDescent="0.2"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x14ac:dyDescent="0.2"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1:51" x14ac:dyDescent="0.2">
      <c r="B13" s="1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1:51" x14ac:dyDescent="0.2"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1:51" x14ac:dyDescent="0.2"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1" x14ac:dyDescent="0.2"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2:51" x14ac:dyDescent="0.2"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2:51" x14ac:dyDescent="0.2"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2:51" x14ac:dyDescent="0.2"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2:51" x14ac:dyDescent="0.2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2:51" x14ac:dyDescent="0.2">
      <c r="B21" s="1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2:51" x14ac:dyDescent="0.2"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2:51" x14ac:dyDescent="0.2">
      <c r="B23" s="1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2:51" x14ac:dyDescent="0.2">
      <c r="B24" s="1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2:51" x14ac:dyDescent="0.2"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2:51" x14ac:dyDescent="0.2"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2:51" x14ac:dyDescent="0.2">
      <c r="B27" s="1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2:51" x14ac:dyDescent="0.2">
      <c r="B28" s="1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2:51" x14ac:dyDescent="0.2">
      <c r="B29" s="1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2:51" x14ac:dyDescent="0.2">
      <c r="B30" s="1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2:51" x14ac:dyDescent="0.2">
      <c r="B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2:51" x14ac:dyDescent="0.2">
      <c r="B32" s="1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2:51" x14ac:dyDescent="0.2"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2:51" x14ac:dyDescent="0.2">
      <c r="B34" s="1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2:51" x14ac:dyDescent="0.2">
      <c r="B35" s="1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2:51" x14ac:dyDescent="0.2">
      <c r="B36" s="1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2:51" x14ac:dyDescent="0.2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2:51" x14ac:dyDescent="0.2">
      <c r="B38" s="1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2:51" x14ac:dyDescent="0.2">
      <c r="B39" s="1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2:51" x14ac:dyDescent="0.2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2:51" x14ac:dyDescent="0.2">
      <c r="B41" s="1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2:51" x14ac:dyDescent="0.2"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2:51" x14ac:dyDescent="0.2">
      <c r="B43" s="17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2:51" x14ac:dyDescent="0.2">
      <c r="B44" s="17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2:51" x14ac:dyDescent="0.2">
      <c r="B45" s="17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2:51" x14ac:dyDescent="0.2">
      <c r="B46" s="17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2:51" x14ac:dyDescent="0.2">
      <c r="B47" s="17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</sheetData>
  <printOptions gridLines="1"/>
  <pageMargins left="0.5" right="0.25" top="1" bottom="1" header="0.5" footer="0.5"/>
  <pageSetup paperSize="17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site or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Romaine</dc:creator>
  <cp:lastModifiedBy>bassa</cp:lastModifiedBy>
  <dcterms:created xsi:type="dcterms:W3CDTF">2017-08-15T16:17:00Z</dcterms:created>
  <dcterms:modified xsi:type="dcterms:W3CDTF">2019-08-07T17:42:05Z</dcterms:modified>
</cp:coreProperties>
</file>