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bass\Desktop\2019\august\0826\"/>
    </mc:Choice>
  </mc:AlternateContent>
  <xr:revisionPtr revIDLastSave="0" documentId="8_{9A117CCB-D87B-4C0D-893D-47CDE151CAAB}" xr6:coauthVersionLast="43" xr6:coauthVersionMax="43" xr10:uidLastSave="{00000000-0000-0000-0000-000000000000}"/>
  <bookViews>
    <workbookView xWindow="-120" yWindow="-120" windowWidth="29040" windowHeight="17640" activeTab="2" xr2:uid="{8D864C1A-FC2E-41A6-859A-05822CE359EF}"/>
  </bookViews>
  <sheets>
    <sheet name="CRJ-Cash_Checks1819" sheetId="10" r:id="rId1"/>
    <sheet name="SUMMARY" sheetId="1" r:id="rId2"/>
    <sheet name="REPORT SAVINGS" sheetId="2" r:id="rId3"/>
    <sheet name="CRJ1" sheetId="8" r:id="rId4"/>
    <sheet name="Sheet2" sheetId="6" state="hidden" r:id="rId5"/>
    <sheet name="Sheet3" sheetId="3" state="hidden" r:id="rId6"/>
    <sheet name="PCARD1819" sheetId="4" r:id="rId7"/>
    <sheet name="Code_Sheets1819" sheetId="7" r:id="rId8"/>
    <sheet name="Sheet5 (2)" sheetId="9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G4" i="2" s="1"/>
  <c r="C4" i="2"/>
  <c r="F45" i="10"/>
  <c r="B45" i="10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C4" i="10"/>
  <c r="D4" i="10" s="1"/>
  <c r="E4" i="10" s="1"/>
  <c r="D3" i="10"/>
  <c r="E3" i="10" s="1"/>
  <c r="G3" i="10" s="1"/>
  <c r="F8" i="2"/>
  <c r="D3" i="2"/>
  <c r="C3" i="2"/>
  <c r="E3" i="2" s="1"/>
  <c r="G3" i="2" s="1"/>
  <c r="C2" i="2"/>
  <c r="E2" i="2" s="1"/>
  <c r="G2" i="2" s="1"/>
  <c r="F55" i="7"/>
  <c r="E55" i="7"/>
  <c r="D55" i="7"/>
  <c r="F6" i="7"/>
  <c r="F7" i="7"/>
  <c r="F8" i="7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" i="7"/>
  <c r="C5" i="7"/>
  <c r="D5" i="7" s="1"/>
  <c r="E5" i="7" s="1"/>
  <c r="G5" i="7" s="1"/>
  <c r="D4" i="7"/>
  <c r="E4" i="7" s="1"/>
  <c r="G4" i="7" s="1"/>
  <c r="B55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" i="6"/>
  <c r="B54" i="4"/>
  <c r="D3" i="4"/>
  <c r="F3" i="4" s="1"/>
  <c r="D4" i="4"/>
  <c r="F4" i="4" s="1"/>
  <c r="D5" i="4"/>
  <c r="F5" i="4" s="1"/>
  <c r="D6" i="4"/>
  <c r="F6" i="4"/>
  <c r="D7" i="4"/>
  <c r="F7" i="4" s="1"/>
  <c r="D8" i="4"/>
  <c r="F8" i="4" s="1"/>
  <c r="D9" i="4"/>
  <c r="F9" i="4" s="1"/>
  <c r="D10" i="4"/>
  <c r="F10" i="4" s="1"/>
  <c r="D11" i="4"/>
  <c r="F11" i="4"/>
  <c r="D12" i="4"/>
  <c r="F12" i="4"/>
  <c r="D13" i="4"/>
  <c r="F13" i="4" s="1"/>
  <c r="D14" i="4"/>
  <c r="F14" i="4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/>
  <c r="D24" i="4"/>
  <c r="F24" i="4"/>
  <c r="D25" i="4"/>
  <c r="F25" i="4" s="1"/>
  <c r="D26" i="4"/>
  <c r="F26" i="4" s="1"/>
  <c r="D27" i="4"/>
  <c r="F27" i="4" s="1"/>
  <c r="D28" i="4"/>
  <c r="F28" i="4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/>
  <c r="D36" i="4"/>
  <c r="F36" i="4" s="1"/>
  <c r="D37" i="4"/>
  <c r="F37" i="4" s="1"/>
  <c r="D38" i="4"/>
  <c r="F38" i="4" s="1"/>
  <c r="D39" i="4"/>
  <c r="F39" i="4" s="1"/>
  <c r="D40" i="4"/>
  <c r="F40" i="4" s="1"/>
  <c r="D41" i="4"/>
  <c r="F41" i="4" s="1"/>
  <c r="D42" i="4"/>
  <c r="F42" i="4"/>
  <c r="D43" i="4"/>
  <c r="F43" i="4" s="1"/>
  <c r="D44" i="4"/>
  <c r="F44" i="4" s="1"/>
  <c r="D45" i="4"/>
  <c r="F45" i="4" s="1"/>
  <c r="D46" i="4"/>
  <c r="F46" i="4" s="1"/>
  <c r="D47" i="4"/>
  <c r="F47" i="4"/>
  <c r="D48" i="4"/>
  <c r="F48" i="4" s="1"/>
  <c r="D49" i="4"/>
  <c r="F49" i="4" s="1"/>
  <c r="D50" i="4"/>
  <c r="F50" i="4" s="1"/>
  <c r="D51" i="4"/>
  <c r="F51" i="4" s="1"/>
  <c r="D52" i="4"/>
  <c r="F52" i="4"/>
  <c r="D2" i="4"/>
  <c r="F2" i="4" s="1"/>
  <c r="G4" i="10" l="1"/>
  <c r="C5" i="10"/>
  <c r="G8" i="2"/>
  <c r="E8" i="2"/>
  <c r="C6" i="7"/>
  <c r="F54" i="4"/>
  <c r="D54" i="4"/>
  <c r="C6" i="10" l="1"/>
  <c r="D5" i="10"/>
  <c r="E5" i="10" s="1"/>
  <c r="D6" i="7"/>
  <c r="E6" i="7" s="1"/>
  <c r="G6" i="7" s="1"/>
  <c r="C7" i="7"/>
  <c r="G5" i="10" l="1"/>
  <c r="D6" i="10"/>
  <c r="E6" i="10" s="1"/>
  <c r="G6" i="10" s="1"/>
  <c r="C7" i="10"/>
  <c r="D7" i="7"/>
  <c r="E7" i="7" s="1"/>
  <c r="G7" i="7" s="1"/>
  <c r="C8" i="7"/>
  <c r="C8" i="10" l="1"/>
  <c r="D7" i="10"/>
  <c r="E7" i="10" s="1"/>
  <c r="C9" i="7"/>
  <c r="D8" i="7"/>
  <c r="E8" i="7" s="1"/>
  <c r="G8" i="7" s="1"/>
  <c r="G7" i="10" l="1"/>
  <c r="C9" i="10"/>
  <c r="D8" i="10"/>
  <c r="E8" i="10" s="1"/>
  <c r="G8" i="10" s="1"/>
  <c r="D9" i="7"/>
  <c r="E9" i="7" s="1"/>
  <c r="G9" i="7" s="1"/>
  <c r="C10" i="7"/>
  <c r="C10" i="10" l="1"/>
  <c r="D9" i="10"/>
  <c r="E9" i="10" s="1"/>
  <c r="C11" i="7"/>
  <c r="D10" i="7"/>
  <c r="E10" i="7" s="1"/>
  <c r="G10" i="7" s="1"/>
  <c r="G9" i="10" l="1"/>
  <c r="C11" i="10"/>
  <c r="D10" i="10"/>
  <c r="E10" i="10" s="1"/>
  <c r="G10" i="10" s="1"/>
  <c r="C12" i="7"/>
  <c r="D11" i="7"/>
  <c r="E11" i="7" s="1"/>
  <c r="G11" i="7" s="1"/>
  <c r="C12" i="10" l="1"/>
  <c r="D11" i="10"/>
  <c r="E11" i="10" s="1"/>
  <c r="C13" i="7"/>
  <c r="D12" i="7"/>
  <c r="E12" i="7" s="1"/>
  <c r="G12" i="7" s="1"/>
  <c r="G11" i="10" l="1"/>
  <c r="C13" i="10"/>
  <c r="D12" i="10"/>
  <c r="E12" i="10" s="1"/>
  <c r="G12" i="10" s="1"/>
  <c r="C14" i="7"/>
  <c r="D13" i="7"/>
  <c r="E13" i="7" s="1"/>
  <c r="G13" i="7" s="1"/>
  <c r="C14" i="10" l="1"/>
  <c r="D13" i="10"/>
  <c r="E13" i="10" s="1"/>
  <c r="C15" i="7"/>
  <c r="D14" i="7"/>
  <c r="E14" i="7" s="1"/>
  <c r="G14" i="7" s="1"/>
  <c r="G13" i="10" l="1"/>
  <c r="C15" i="10"/>
  <c r="D14" i="10"/>
  <c r="E14" i="10" s="1"/>
  <c r="G14" i="10" s="1"/>
  <c r="C16" i="7"/>
  <c r="D15" i="7"/>
  <c r="E15" i="7" s="1"/>
  <c r="G15" i="7" s="1"/>
  <c r="C16" i="10" l="1"/>
  <c r="D15" i="10"/>
  <c r="E15" i="10" s="1"/>
  <c r="G15" i="10" s="1"/>
  <c r="C17" i="7"/>
  <c r="D16" i="7"/>
  <c r="E16" i="7" s="1"/>
  <c r="G16" i="7" s="1"/>
  <c r="C17" i="10" l="1"/>
  <c r="D16" i="10"/>
  <c r="E16" i="10" s="1"/>
  <c r="G16" i="10" s="1"/>
  <c r="C18" i="7"/>
  <c r="D17" i="7"/>
  <c r="E17" i="7" s="1"/>
  <c r="G17" i="7" s="1"/>
  <c r="C18" i="10" l="1"/>
  <c r="D17" i="10"/>
  <c r="E17" i="10" s="1"/>
  <c r="G17" i="10" s="1"/>
  <c r="C19" i="7"/>
  <c r="D18" i="7"/>
  <c r="E18" i="7" s="1"/>
  <c r="G18" i="7" s="1"/>
  <c r="C19" i="10" l="1"/>
  <c r="D18" i="10"/>
  <c r="E18" i="10" s="1"/>
  <c r="G18" i="10" s="1"/>
  <c r="C20" i="7"/>
  <c r="D19" i="7"/>
  <c r="E19" i="7" s="1"/>
  <c r="G19" i="7" s="1"/>
  <c r="C20" i="10" l="1"/>
  <c r="D19" i="10"/>
  <c r="E19" i="10" s="1"/>
  <c r="G19" i="10" s="1"/>
  <c r="C21" i="7"/>
  <c r="D20" i="7"/>
  <c r="E20" i="7" s="1"/>
  <c r="G20" i="7" s="1"/>
  <c r="C21" i="10" l="1"/>
  <c r="D20" i="10"/>
  <c r="E20" i="10" s="1"/>
  <c r="G20" i="10" s="1"/>
  <c r="C22" i="7"/>
  <c r="D21" i="7"/>
  <c r="E21" i="7" s="1"/>
  <c r="G21" i="7" s="1"/>
  <c r="C22" i="10" l="1"/>
  <c r="D21" i="10"/>
  <c r="E21" i="10" s="1"/>
  <c r="G21" i="10" s="1"/>
  <c r="C23" i="7"/>
  <c r="D22" i="7"/>
  <c r="E22" i="7" s="1"/>
  <c r="G22" i="7" s="1"/>
  <c r="C23" i="10" l="1"/>
  <c r="D22" i="10"/>
  <c r="E22" i="10" s="1"/>
  <c r="G22" i="10" s="1"/>
  <c r="C24" i="7"/>
  <c r="D23" i="7"/>
  <c r="E23" i="7" s="1"/>
  <c r="G23" i="7" s="1"/>
  <c r="C24" i="10" l="1"/>
  <c r="D23" i="10"/>
  <c r="E23" i="10" s="1"/>
  <c r="G23" i="10" s="1"/>
  <c r="C25" i="7"/>
  <c r="D24" i="7"/>
  <c r="E24" i="7" s="1"/>
  <c r="G24" i="7" s="1"/>
  <c r="C25" i="10" l="1"/>
  <c r="D24" i="10"/>
  <c r="E24" i="10" s="1"/>
  <c r="G24" i="10" s="1"/>
  <c r="C26" i="7"/>
  <c r="D25" i="7"/>
  <c r="E25" i="7" s="1"/>
  <c r="G25" i="7" s="1"/>
  <c r="C26" i="10" l="1"/>
  <c r="D25" i="10"/>
  <c r="E25" i="10" s="1"/>
  <c r="G25" i="10" s="1"/>
  <c r="C27" i="7"/>
  <c r="D26" i="7"/>
  <c r="E26" i="7" s="1"/>
  <c r="G26" i="7" s="1"/>
  <c r="C27" i="10" l="1"/>
  <c r="D26" i="10"/>
  <c r="E26" i="10" s="1"/>
  <c r="G26" i="10" s="1"/>
  <c r="C28" i="7"/>
  <c r="D27" i="7"/>
  <c r="E27" i="7" s="1"/>
  <c r="G27" i="7" s="1"/>
  <c r="C28" i="10" l="1"/>
  <c r="D27" i="10"/>
  <c r="E27" i="10" s="1"/>
  <c r="G27" i="10" s="1"/>
  <c r="C29" i="7"/>
  <c r="D28" i="7"/>
  <c r="E28" i="7" s="1"/>
  <c r="G28" i="7" s="1"/>
  <c r="C29" i="10" l="1"/>
  <c r="D28" i="10"/>
  <c r="E28" i="10" s="1"/>
  <c r="G28" i="10" s="1"/>
  <c r="C30" i="7"/>
  <c r="D29" i="7"/>
  <c r="E29" i="7" s="1"/>
  <c r="G29" i="7" s="1"/>
  <c r="C30" i="10" l="1"/>
  <c r="D29" i="10"/>
  <c r="E29" i="10" s="1"/>
  <c r="G29" i="10" s="1"/>
  <c r="C31" i="7"/>
  <c r="D30" i="7"/>
  <c r="E30" i="7" s="1"/>
  <c r="G30" i="7" s="1"/>
  <c r="C31" i="10" l="1"/>
  <c r="D30" i="10"/>
  <c r="E30" i="10" s="1"/>
  <c r="G30" i="10" s="1"/>
  <c r="C32" i="7"/>
  <c r="D31" i="7"/>
  <c r="E31" i="7" s="1"/>
  <c r="G31" i="7" s="1"/>
  <c r="C32" i="10" l="1"/>
  <c r="D31" i="10"/>
  <c r="E31" i="10" s="1"/>
  <c r="G31" i="10" s="1"/>
  <c r="C33" i="7"/>
  <c r="D32" i="7"/>
  <c r="E32" i="7" s="1"/>
  <c r="G32" i="7" s="1"/>
  <c r="C33" i="10" l="1"/>
  <c r="D32" i="10"/>
  <c r="E32" i="10" s="1"/>
  <c r="G32" i="10" s="1"/>
  <c r="C34" i="7"/>
  <c r="D33" i="7"/>
  <c r="E33" i="7" s="1"/>
  <c r="G33" i="7" s="1"/>
  <c r="C34" i="10" l="1"/>
  <c r="D33" i="10"/>
  <c r="E33" i="10" s="1"/>
  <c r="G33" i="10" s="1"/>
  <c r="C35" i="7"/>
  <c r="D34" i="7"/>
  <c r="E34" i="7" s="1"/>
  <c r="G34" i="7" s="1"/>
  <c r="C35" i="10" l="1"/>
  <c r="D34" i="10"/>
  <c r="E34" i="10" s="1"/>
  <c r="G34" i="10" s="1"/>
  <c r="C36" i="7"/>
  <c r="D35" i="7"/>
  <c r="E35" i="7" s="1"/>
  <c r="G35" i="7" s="1"/>
  <c r="C36" i="10" l="1"/>
  <c r="D35" i="10"/>
  <c r="E35" i="10" s="1"/>
  <c r="G35" i="10" s="1"/>
  <c r="C37" i="7"/>
  <c r="D36" i="7"/>
  <c r="E36" i="7" s="1"/>
  <c r="G36" i="7" s="1"/>
  <c r="C37" i="10" l="1"/>
  <c r="D36" i="10"/>
  <c r="E36" i="10" s="1"/>
  <c r="G36" i="10" s="1"/>
  <c r="C38" i="7"/>
  <c r="D37" i="7"/>
  <c r="E37" i="7" s="1"/>
  <c r="G37" i="7" s="1"/>
  <c r="C38" i="10" l="1"/>
  <c r="D37" i="10"/>
  <c r="E37" i="10" s="1"/>
  <c r="G37" i="10" s="1"/>
  <c r="C39" i="7"/>
  <c r="D38" i="7"/>
  <c r="E38" i="7" s="1"/>
  <c r="G38" i="7" s="1"/>
  <c r="C39" i="10" l="1"/>
  <c r="D38" i="10"/>
  <c r="E38" i="10" s="1"/>
  <c r="G38" i="10" s="1"/>
  <c r="C40" i="7"/>
  <c r="D39" i="7"/>
  <c r="E39" i="7" s="1"/>
  <c r="G39" i="7" s="1"/>
  <c r="C40" i="10" l="1"/>
  <c r="D39" i="10"/>
  <c r="E39" i="10" s="1"/>
  <c r="G39" i="10" s="1"/>
  <c r="C41" i="7"/>
  <c r="D40" i="7"/>
  <c r="E40" i="7" s="1"/>
  <c r="G40" i="7" s="1"/>
  <c r="C41" i="10" l="1"/>
  <c r="D40" i="10"/>
  <c r="E40" i="10" s="1"/>
  <c r="G40" i="10" s="1"/>
  <c r="C42" i="7"/>
  <c r="D41" i="7"/>
  <c r="E41" i="7" s="1"/>
  <c r="G41" i="7" s="1"/>
  <c r="C42" i="10" l="1"/>
  <c r="D41" i="10"/>
  <c r="E41" i="10" s="1"/>
  <c r="G41" i="10" s="1"/>
  <c r="C43" i="7"/>
  <c r="D42" i="7"/>
  <c r="E42" i="7" s="1"/>
  <c r="G42" i="7" s="1"/>
  <c r="C43" i="10" l="1"/>
  <c r="D42" i="10"/>
  <c r="E42" i="10" s="1"/>
  <c r="G42" i="10" s="1"/>
  <c r="C44" i="7"/>
  <c r="D43" i="7"/>
  <c r="E43" i="7" s="1"/>
  <c r="G43" i="7" s="1"/>
  <c r="D43" i="10" l="1"/>
  <c r="E43" i="10" s="1"/>
  <c r="C45" i="10"/>
  <c r="D45" i="10" s="1"/>
  <c r="C45" i="7"/>
  <c r="D44" i="7"/>
  <c r="E44" i="7" s="1"/>
  <c r="G44" i="7" s="1"/>
  <c r="G43" i="10" l="1"/>
  <c r="G45" i="10" s="1"/>
  <c r="E45" i="10"/>
  <c r="C46" i="7"/>
  <c r="D45" i="7"/>
  <c r="E45" i="7" s="1"/>
  <c r="G45" i="7" s="1"/>
  <c r="C47" i="7" l="1"/>
  <c r="D46" i="7"/>
  <c r="E46" i="7" s="1"/>
  <c r="G46" i="7" s="1"/>
  <c r="C48" i="7" l="1"/>
  <c r="D47" i="7"/>
  <c r="E47" i="7" s="1"/>
  <c r="G47" i="7" s="1"/>
  <c r="C49" i="7" l="1"/>
  <c r="D48" i="7"/>
  <c r="E48" i="7" s="1"/>
  <c r="G48" i="7" s="1"/>
  <c r="C50" i="7" l="1"/>
  <c r="D49" i="7"/>
  <c r="E49" i="7" s="1"/>
  <c r="G49" i="7" s="1"/>
  <c r="C51" i="7" l="1"/>
  <c r="D50" i="7"/>
  <c r="E50" i="7" s="1"/>
  <c r="G50" i="7" s="1"/>
  <c r="C52" i="7" l="1"/>
  <c r="D51" i="7"/>
  <c r="E51" i="7" s="1"/>
  <c r="G51" i="7" s="1"/>
  <c r="C53" i="7" l="1"/>
  <c r="D53" i="7" s="1"/>
  <c r="E53" i="7" s="1"/>
  <c r="G53" i="7" s="1"/>
  <c r="D52" i="7"/>
  <c r="E52" i="7" s="1"/>
  <c r="G52" i="7" s="1"/>
  <c r="G55" i="7" l="1"/>
  <c r="B9" i="3" l="1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C8" i="3"/>
  <c r="B8" i="3"/>
</calcChain>
</file>

<file path=xl/sharedStrings.xml><?xml version="1.0" encoding="utf-8"?>
<sst xmlns="http://schemas.openxmlformats.org/spreadsheetml/2006/main" count="376" uniqueCount="89">
  <si>
    <r>
      <t xml:space="preserve">A)Funds are </t>
    </r>
    <r>
      <rPr>
        <b/>
        <sz val="11"/>
        <color theme="1"/>
        <rFont val="Calibri"/>
        <family val="2"/>
        <scheme val="minor"/>
      </rPr>
      <t>RECEIVED</t>
    </r>
    <r>
      <rPr>
        <sz val="11"/>
        <color theme="1"/>
        <rFont val="Calibri"/>
        <family val="2"/>
        <scheme val="minor"/>
      </rPr>
      <t xml:space="preserve"> by DPR from numerous Sources. </t>
    </r>
  </si>
  <si>
    <r>
      <t>B)Funds are</t>
    </r>
    <r>
      <rPr>
        <b/>
        <sz val="11"/>
        <color theme="1"/>
        <rFont val="Calibri"/>
        <family val="2"/>
        <scheme val="minor"/>
      </rPr>
      <t xml:space="preserve"> SPENT</t>
    </r>
    <r>
      <rPr>
        <sz val="11"/>
        <color theme="1"/>
        <rFont val="Calibri"/>
        <family val="2"/>
        <scheme val="minor"/>
      </rPr>
      <t xml:space="preserve"> on a wide array of Goods/Services/Property</t>
    </r>
  </si>
  <si>
    <t xml:space="preserve">C)External Agencies (OSBM,OSC,DOA,State Audit,etc) establish the RULES to properly account for BOTH the Receipt and Expenditure of Funds </t>
  </si>
  <si>
    <t>D)External Agencies ALSO establish the RULES for tracking Inventory,Equipment and Other Property.</t>
  </si>
  <si>
    <t xml:space="preserve">E)Numerous Forms &amp; Reports are required either directly by these Agencies or indirectly thru DNCR </t>
  </si>
  <si>
    <t>F)MoneyCounts Application PRIMARY Focus is to efficiently generate the SUPPLY of Forms REQUIRED by these External Agencies</t>
  </si>
  <si>
    <t>G)On a DAILY BASIS MoneyCounts generates Cash Receipts Reports that must be REPORTED to DNCR</t>
  </si>
  <si>
    <t>H)On a DAILY BASIS MoneyCounts generates Expenditure Reports for INVOICES that must be REPORTED to DNCR</t>
  </si>
  <si>
    <t>I)On a WEEKLY BASIS MoneyCounts generates Expenditure Reports for Procurement Card purchases that must be REPORTED to DNCR</t>
  </si>
  <si>
    <t>admin_num</t>
  </si>
  <si>
    <t>count(admin_num)</t>
  </si>
  <si>
    <t>sum(record_count)</t>
  </si>
  <si>
    <t>ADMN</t>
  </si>
  <si>
    <t>CABE</t>
  </si>
  <si>
    <t>CACR</t>
  </si>
  <si>
    <t>CHRO</t>
  </si>
  <si>
    <t>CLNE</t>
  </si>
  <si>
    <t>CRMO</t>
  </si>
  <si>
    <t>DEDE</t>
  </si>
  <si>
    <t>DISW</t>
  </si>
  <si>
    <t>EADI</t>
  </si>
  <si>
    <t>ELKN</t>
  </si>
  <si>
    <t>ENRI</t>
  </si>
  <si>
    <t>FALA</t>
  </si>
  <si>
    <t>FAMA</t>
  </si>
  <si>
    <t>FOFI</t>
  </si>
  <si>
    <t>FOMA</t>
  </si>
  <si>
    <t>GOCR</t>
  </si>
  <si>
    <t>GORG</t>
  </si>
  <si>
    <t>GRMO</t>
  </si>
  <si>
    <t>HABE</t>
  </si>
  <si>
    <t>HARI</t>
  </si>
  <si>
    <t>HARO</t>
  </si>
  <si>
    <t>JONE</t>
  </si>
  <si>
    <t>JORD</t>
  </si>
  <si>
    <t>JORI</t>
  </si>
  <si>
    <t>KELA</t>
  </si>
  <si>
    <t>LAJA</t>
  </si>
  <si>
    <t>LANO</t>
  </si>
  <si>
    <t>LAWA</t>
  </si>
  <si>
    <t>LURI</t>
  </si>
  <si>
    <t>MARI</t>
  </si>
  <si>
    <t>MEMI</t>
  </si>
  <si>
    <t>MEMO</t>
  </si>
  <si>
    <t>MOJE</t>
  </si>
  <si>
    <t>MOMI</t>
  </si>
  <si>
    <t>MOMO</t>
  </si>
  <si>
    <t>NARA</t>
  </si>
  <si>
    <t>NERI</t>
  </si>
  <si>
    <t>OPAD</t>
  </si>
  <si>
    <t>PETT</t>
  </si>
  <si>
    <t>PIMO</t>
  </si>
  <si>
    <t>RARO</t>
  </si>
  <si>
    <t>REMA</t>
  </si>
  <si>
    <t>SILA</t>
  </si>
  <si>
    <t>sodi</t>
  </si>
  <si>
    <t>SOMO</t>
  </si>
  <si>
    <t>STMO</t>
  </si>
  <si>
    <t>STPA</t>
  </si>
  <si>
    <t>WAHO</t>
  </si>
  <si>
    <t>wedi</t>
  </si>
  <si>
    <t>WEWO</t>
  </si>
  <si>
    <t>WIUM</t>
  </si>
  <si>
    <t>Report</t>
  </si>
  <si>
    <t>Yearly# of Reports</t>
  </si>
  <si>
    <t>PCARD Reconcilement</t>
  </si>
  <si>
    <t>Deadline Interval</t>
  </si>
  <si>
    <t>Weekly</t>
  </si>
  <si>
    <t>Hourly Rate</t>
  </si>
  <si>
    <t>Yearly Savings</t>
  </si>
  <si>
    <t>Hours Saved per Report</t>
  </si>
  <si>
    <t>Yearly Hours Saved</t>
  </si>
  <si>
    <t>Cash Disbursement Code Sheet</t>
  </si>
  <si>
    <t>Daily</t>
  </si>
  <si>
    <t>Reporting Unit</t>
  </si>
  <si>
    <t>Division Totals</t>
  </si>
  <si>
    <t>ADM</t>
  </si>
  <si>
    <t>ADMI</t>
  </si>
  <si>
    <t>RALE</t>
  </si>
  <si>
    <t>SODI</t>
  </si>
  <si>
    <t>WARE</t>
  </si>
  <si>
    <t>WEDI</t>
  </si>
  <si>
    <t># of reports for year</t>
  </si>
  <si>
    <t>Minutes Saved per Report</t>
  </si>
  <si>
    <t>Yearly Minutes Saved</t>
  </si>
  <si>
    <t>Totals</t>
  </si>
  <si>
    <t>Cash Receipts Journal (cash/check)</t>
  </si>
  <si>
    <t>Cash Receipts Journal (credit card)</t>
  </si>
  <si>
    <t>admi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</si>
</sst>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168" fontId="3" fillId="0" borderId="0" xfId="2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6" fontId="4" fillId="0" borderId="0" xfId="0" applyNumberFormat="1" applyFont="1" applyAlignment="1">
      <alignment horizontal="center" vertical="center" wrapText="1"/>
    </xf>
    <xf numFmtId="164" fontId="4" fillId="0" borderId="0" xfId="1" applyNumberFormat="1" applyFont="1" applyAlignment="1">
      <alignment vertical="center"/>
    </xf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43" fontId="3" fillId="0" borderId="0" xfId="1" applyFont="1" applyAlignment="1">
      <alignment horizontal="center" wrapText="1"/>
    </xf>
    <xf numFmtId="43" fontId="0" fillId="0" borderId="0" xfId="1" applyFont="1"/>
    <xf numFmtId="2" fontId="3" fillId="0" borderId="0" xfId="0" applyNumberFormat="1" applyFont="1" applyAlignment="1">
      <alignment horizontal="center" vertical="center" wrapText="1"/>
    </xf>
    <xf numFmtId="6" fontId="4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78A5-FCC4-4B9F-A2F3-5938255CEB40}">
  <dimension ref="A1:G57"/>
  <sheetViews>
    <sheetView workbookViewId="0">
      <selection activeCell="C4" sqref="C4"/>
    </sheetView>
  </sheetViews>
  <sheetFormatPr defaultRowHeight="15" x14ac:dyDescent="0.25"/>
  <cols>
    <col min="1" max="1" width="15.85546875" customWidth="1"/>
    <col min="2" max="2" width="14.7109375" customWidth="1"/>
    <col min="3" max="4" width="22.85546875" customWidth="1"/>
    <col min="5" max="5" width="19.28515625" style="20" customWidth="1"/>
    <col min="6" max="6" width="14.5703125" customWidth="1"/>
    <col min="7" max="7" width="14.28515625" customWidth="1"/>
  </cols>
  <sheetData>
    <row r="1" spans="1:7" ht="46.5" customHeight="1" x14ac:dyDescent="0.35">
      <c r="A1" s="3" t="s">
        <v>74</v>
      </c>
      <c r="B1" s="3" t="s">
        <v>82</v>
      </c>
      <c r="C1" s="8" t="s">
        <v>83</v>
      </c>
      <c r="D1" s="2" t="s">
        <v>84</v>
      </c>
      <c r="E1" s="19" t="s">
        <v>71</v>
      </c>
      <c r="F1" s="3" t="s">
        <v>68</v>
      </c>
      <c r="G1" s="3" t="s">
        <v>69</v>
      </c>
    </row>
    <row r="3" spans="1:7" ht="18.75" x14ac:dyDescent="0.3">
      <c r="A3" s="13" t="s">
        <v>88</v>
      </c>
      <c r="B3" s="17">
        <v>25</v>
      </c>
      <c r="C3" s="17">
        <v>60</v>
      </c>
      <c r="D3" s="17">
        <f>B3*C3</f>
        <v>1500</v>
      </c>
      <c r="E3" s="18">
        <f>D3/60</f>
        <v>25</v>
      </c>
      <c r="F3" s="15">
        <v>15</v>
      </c>
      <c r="G3" s="15">
        <f>E3*F3</f>
        <v>375</v>
      </c>
    </row>
    <row r="4" spans="1:7" ht="18.75" x14ac:dyDescent="0.3">
      <c r="A4" s="13" t="s">
        <v>13</v>
      </c>
      <c r="B4" s="17">
        <v>169</v>
      </c>
      <c r="C4" s="17">
        <f>C3</f>
        <v>60</v>
      </c>
      <c r="D4" s="17">
        <f t="shared" ref="D4:D43" si="0">B4*C4</f>
        <v>10140</v>
      </c>
      <c r="E4" s="18">
        <f t="shared" ref="E4:E43" si="1">D4/60</f>
        <v>169</v>
      </c>
      <c r="F4" s="15">
        <f>F3</f>
        <v>15</v>
      </c>
      <c r="G4" s="15">
        <f t="shared" ref="G4:G43" si="2">E4*F4</f>
        <v>2535</v>
      </c>
    </row>
    <row r="5" spans="1:7" ht="18.75" x14ac:dyDescent="0.3">
      <c r="A5" s="13" t="s">
        <v>14</v>
      </c>
      <c r="B5" s="17">
        <v>49</v>
      </c>
      <c r="C5" s="17">
        <f t="shared" ref="C5:C43" si="3">C4</f>
        <v>60</v>
      </c>
      <c r="D5" s="17">
        <f t="shared" si="0"/>
        <v>2940</v>
      </c>
      <c r="E5" s="18">
        <f t="shared" si="1"/>
        <v>49</v>
      </c>
      <c r="F5" s="15">
        <f t="shared" ref="F5:F43" si="4">F4</f>
        <v>15</v>
      </c>
      <c r="G5" s="15">
        <f t="shared" si="2"/>
        <v>735</v>
      </c>
    </row>
    <row r="6" spans="1:7" ht="18.75" x14ac:dyDescent="0.3">
      <c r="A6" s="13" t="s">
        <v>15</v>
      </c>
      <c r="B6" s="17">
        <v>37</v>
      </c>
      <c r="C6" s="17">
        <f t="shared" si="3"/>
        <v>60</v>
      </c>
      <c r="D6" s="17">
        <f t="shared" si="0"/>
        <v>2220</v>
      </c>
      <c r="E6" s="18">
        <f t="shared" si="1"/>
        <v>37</v>
      </c>
      <c r="F6" s="15">
        <f t="shared" si="4"/>
        <v>15</v>
      </c>
      <c r="G6" s="15">
        <f t="shared" si="2"/>
        <v>555</v>
      </c>
    </row>
    <row r="7" spans="1:7" ht="18.75" x14ac:dyDescent="0.3">
      <c r="A7" s="13" t="s">
        <v>16</v>
      </c>
      <c r="B7" s="17">
        <v>53</v>
      </c>
      <c r="C7" s="17">
        <f t="shared" si="3"/>
        <v>60</v>
      </c>
      <c r="D7" s="17">
        <f t="shared" si="0"/>
        <v>3180</v>
      </c>
      <c r="E7" s="18">
        <f t="shared" si="1"/>
        <v>53</v>
      </c>
      <c r="F7" s="15">
        <f t="shared" si="4"/>
        <v>15</v>
      </c>
      <c r="G7" s="15">
        <f t="shared" si="2"/>
        <v>795</v>
      </c>
    </row>
    <row r="8" spans="1:7" ht="18.75" x14ac:dyDescent="0.3">
      <c r="A8" s="13" t="s">
        <v>17</v>
      </c>
      <c r="B8" s="17">
        <v>56</v>
      </c>
      <c r="C8" s="17">
        <f t="shared" si="3"/>
        <v>60</v>
      </c>
      <c r="D8" s="17">
        <f t="shared" si="0"/>
        <v>3360</v>
      </c>
      <c r="E8" s="18">
        <f t="shared" si="1"/>
        <v>56</v>
      </c>
      <c r="F8" s="15">
        <f t="shared" si="4"/>
        <v>15</v>
      </c>
      <c r="G8" s="15">
        <f t="shared" si="2"/>
        <v>840</v>
      </c>
    </row>
    <row r="9" spans="1:7" ht="18.75" x14ac:dyDescent="0.3">
      <c r="A9" s="13" t="s">
        <v>19</v>
      </c>
      <c r="B9" s="17">
        <v>51</v>
      </c>
      <c r="C9" s="17">
        <f t="shared" si="3"/>
        <v>60</v>
      </c>
      <c r="D9" s="17">
        <f t="shared" si="0"/>
        <v>3060</v>
      </c>
      <c r="E9" s="18">
        <f t="shared" si="1"/>
        <v>51</v>
      </c>
      <c r="F9" s="15">
        <f t="shared" si="4"/>
        <v>15</v>
      </c>
      <c r="G9" s="15">
        <f t="shared" si="2"/>
        <v>765</v>
      </c>
    </row>
    <row r="10" spans="1:7" ht="18.75" x14ac:dyDescent="0.3">
      <c r="A10" s="13" t="s">
        <v>21</v>
      </c>
      <c r="B10" s="17">
        <v>47</v>
      </c>
      <c r="C10" s="17">
        <f t="shared" si="3"/>
        <v>60</v>
      </c>
      <c r="D10" s="17">
        <f t="shared" si="0"/>
        <v>2820</v>
      </c>
      <c r="E10" s="18">
        <f t="shared" si="1"/>
        <v>47</v>
      </c>
      <c r="F10" s="15">
        <f t="shared" si="4"/>
        <v>15</v>
      </c>
      <c r="G10" s="15">
        <f t="shared" si="2"/>
        <v>705</v>
      </c>
    </row>
    <row r="11" spans="1:7" ht="18.75" x14ac:dyDescent="0.3">
      <c r="A11" s="13" t="s">
        <v>22</v>
      </c>
      <c r="B11" s="17">
        <v>50</v>
      </c>
      <c r="C11" s="17">
        <f t="shared" si="3"/>
        <v>60</v>
      </c>
      <c r="D11" s="17">
        <f t="shared" si="0"/>
        <v>3000</v>
      </c>
      <c r="E11" s="18">
        <f t="shared" si="1"/>
        <v>50</v>
      </c>
      <c r="F11" s="15">
        <f t="shared" si="4"/>
        <v>15</v>
      </c>
      <c r="G11" s="15">
        <f t="shared" si="2"/>
        <v>750</v>
      </c>
    </row>
    <row r="12" spans="1:7" ht="18.75" x14ac:dyDescent="0.3">
      <c r="A12" s="13" t="s">
        <v>23</v>
      </c>
      <c r="B12" s="17">
        <v>132</v>
      </c>
      <c r="C12" s="17">
        <f t="shared" si="3"/>
        <v>60</v>
      </c>
      <c r="D12" s="17">
        <f t="shared" si="0"/>
        <v>7920</v>
      </c>
      <c r="E12" s="18">
        <f t="shared" si="1"/>
        <v>132</v>
      </c>
      <c r="F12" s="15">
        <f t="shared" si="4"/>
        <v>15</v>
      </c>
      <c r="G12" s="15">
        <f t="shared" si="2"/>
        <v>1980</v>
      </c>
    </row>
    <row r="13" spans="1:7" ht="18.75" x14ac:dyDescent="0.3">
      <c r="A13" s="13" t="s">
        <v>25</v>
      </c>
      <c r="B13" s="17">
        <v>154</v>
      </c>
      <c r="C13" s="17">
        <f t="shared" si="3"/>
        <v>60</v>
      </c>
      <c r="D13" s="17">
        <f t="shared" si="0"/>
        <v>9240</v>
      </c>
      <c r="E13" s="18">
        <f t="shared" si="1"/>
        <v>154</v>
      </c>
      <c r="F13" s="15">
        <f t="shared" si="4"/>
        <v>15</v>
      </c>
      <c r="G13" s="15">
        <f t="shared" si="2"/>
        <v>2310</v>
      </c>
    </row>
    <row r="14" spans="1:7" ht="18.75" x14ac:dyDescent="0.3">
      <c r="A14" s="13" t="s">
        <v>26</v>
      </c>
      <c r="B14" s="17">
        <v>84</v>
      </c>
      <c r="C14" s="17">
        <f t="shared" si="3"/>
        <v>60</v>
      </c>
      <c r="D14" s="17">
        <f t="shared" si="0"/>
        <v>5040</v>
      </c>
      <c r="E14" s="18">
        <f t="shared" si="1"/>
        <v>84</v>
      </c>
      <c r="F14" s="15">
        <f t="shared" si="4"/>
        <v>15</v>
      </c>
      <c r="G14" s="15">
        <f t="shared" si="2"/>
        <v>1260</v>
      </c>
    </row>
    <row r="15" spans="1:7" ht="18.75" x14ac:dyDescent="0.3">
      <c r="A15" s="13" t="s">
        <v>27</v>
      </c>
      <c r="B15" s="17">
        <v>42</v>
      </c>
      <c r="C15" s="17">
        <f t="shared" si="3"/>
        <v>60</v>
      </c>
      <c r="D15" s="17">
        <f t="shared" si="0"/>
        <v>2520</v>
      </c>
      <c r="E15" s="18">
        <f t="shared" si="1"/>
        <v>42</v>
      </c>
      <c r="F15" s="15">
        <f t="shared" si="4"/>
        <v>15</v>
      </c>
      <c r="G15" s="15">
        <f t="shared" si="2"/>
        <v>630</v>
      </c>
    </row>
    <row r="16" spans="1:7" ht="18.75" x14ac:dyDescent="0.3">
      <c r="A16" s="13" t="s">
        <v>28</v>
      </c>
      <c r="B16" s="17">
        <v>92</v>
      </c>
      <c r="C16" s="17">
        <f t="shared" si="3"/>
        <v>60</v>
      </c>
      <c r="D16" s="17">
        <f t="shared" si="0"/>
        <v>5520</v>
      </c>
      <c r="E16" s="18">
        <f t="shared" si="1"/>
        <v>92</v>
      </c>
      <c r="F16" s="15">
        <f t="shared" si="4"/>
        <v>15</v>
      </c>
      <c r="G16" s="15">
        <f t="shared" si="2"/>
        <v>1380</v>
      </c>
    </row>
    <row r="17" spans="1:7" ht="18.75" x14ac:dyDescent="0.3">
      <c r="A17" s="13" t="s">
        <v>29</v>
      </c>
      <c r="B17" s="17">
        <v>16</v>
      </c>
      <c r="C17" s="17">
        <f t="shared" si="3"/>
        <v>60</v>
      </c>
      <c r="D17" s="17">
        <f t="shared" si="0"/>
        <v>960</v>
      </c>
      <c r="E17" s="18">
        <f t="shared" si="1"/>
        <v>16</v>
      </c>
      <c r="F17" s="15">
        <f t="shared" si="4"/>
        <v>15</v>
      </c>
      <c r="G17" s="15">
        <f t="shared" si="2"/>
        <v>240</v>
      </c>
    </row>
    <row r="18" spans="1:7" ht="18.75" x14ac:dyDescent="0.3">
      <c r="A18" s="13" t="s">
        <v>30</v>
      </c>
      <c r="B18" s="17">
        <v>56</v>
      </c>
      <c r="C18" s="17">
        <f t="shared" si="3"/>
        <v>60</v>
      </c>
      <c r="D18" s="17">
        <f t="shared" si="0"/>
        <v>3360</v>
      </c>
      <c r="E18" s="18">
        <f t="shared" si="1"/>
        <v>56</v>
      </c>
      <c r="F18" s="15">
        <f t="shared" si="4"/>
        <v>15</v>
      </c>
      <c r="G18" s="15">
        <f t="shared" si="2"/>
        <v>840</v>
      </c>
    </row>
    <row r="19" spans="1:7" ht="18.75" x14ac:dyDescent="0.3">
      <c r="A19" s="13" t="s">
        <v>31</v>
      </c>
      <c r="B19" s="17">
        <v>107</v>
      </c>
      <c r="C19" s="17">
        <f t="shared" si="3"/>
        <v>60</v>
      </c>
      <c r="D19" s="17">
        <f t="shared" si="0"/>
        <v>6420</v>
      </c>
      <c r="E19" s="18">
        <f t="shared" si="1"/>
        <v>107</v>
      </c>
      <c r="F19" s="15">
        <f t="shared" si="4"/>
        <v>15</v>
      </c>
      <c r="G19" s="15">
        <f t="shared" si="2"/>
        <v>1605</v>
      </c>
    </row>
    <row r="20" spans="1:7" ht="18.75" x14ac:dyDescent="0.3">
      <c r="A20" s="13" t="s">
        <v>32</v>
      </c>
      <c r="B20" s="17">
        <v>128</v>
      </c>
      <c r="C20" s="17">
        <f t="shared" si="3"/>
        <v>60</v>
      </c>
      <c r="D20" s="17">
        <f t="shared" si="0"/>
        <v>7680</v>
      </c>
      <c r="E20" s="18">
        <f t="shared" si="1"/>
        <v>128</v>
      </c>
      <c r="F20" s="15">
        <f t="shared" si="4"/>
        <v>15</v>
      </c>
      <c r="G20" s="15">
        <f t="shared" si="2"/>
        <v>1920</v>
      </c>
    </row>
    <row r="21" spans="1:7" ht="18.75" x14ac:dyDescent="0.3">
      <c r="A21" s="13" t="s">
        <v>33</v>
      </c>
      <c r="B21" s="17">
        <v>51</v>
      </c>
      <c r="C21" s="17">
        <f t="shared" si="3"/>
        <v>60</v>
      </c>
      <c r="D21" s="17">
        <f t="shared" si="0"/>
        <v>3060</v>
      </c>
      <c r="E21" s="18">
        <f t="shared" si="1"/>
        <v>51</v>
      </c>
      <c r="F21" s="15">
        <f t="shared" si="4"/>
        <v>15</v>
      </c>
      <c r="G21" s="15">
        <f t="shared" si="2"/>
        <v>765</v>
      </c>
    </row>
    <row r="22" spans="1:7" ht="18.75" x14ac:dyDescent="0.3">
      <c r="A22" s="13" t="s">
        <v>34</v>
      </c>
      <c r="B22" s="17">
        <v>176</v>
      </c>
      <c r="C22" s="17">
        <f t="shared" si="3"/>
        <v>60</v>
      </c>
      <c r="D22" s="17">
        <f t="shared" si="0"/>
        <v>10560</v>
      </c>
      <c r="E22" s="18">
        <f t="shared" si="1"/>
        <v>176</v>
      </c>
      <c r="F22" s="15">
        <f t="shared" si="4"/>
        <v>15</v>
      </c>
      <c r="G22" s="15">
        <f t="shared" si="2"/>
        <v>2640</v>
      </c>
    </row>
    <row r="23" spans="1:7" ht="18.75" x14ac:dyDescent="0.3">
      <c r="A23" s="13" t="s">
        <v>35</v>
      </c>
      <c r="B23" s="17">
        <v>36</v>
      </c>
      <c r="C23" s="17">
        <f t="shared" si="3"/>
        <v>60</v>
      </c>
      <c r="D23" s="17">
        <f t="shared" si="0"/>
        <v>2160</v>
      </c>
      <c r="E23" s="18">
        <f t="shared" si="1"/>
        <v>36</v>
      </c>
      <c r="F23" s="15">
        <f t="shared" si="4"/>
        <v>15</v>
      </c>
      <c r="G23" s="15">
        <f t="shared" si="2"/>
        <v>540</v>
      </c>
    </row>
    <row r="24" spans="1:7" ht="18.75" x14ac:dyDescent="0.3">
      <c r="A24" s="13" t="s">
        <v>36</v>
      </c>
      <c r="B24" s="17">
        <v>96</v>
      </c>
      <c r="C24" s="17">
        <f t="shared" si="3"/>
        <v>60</v>
      </c>
      <c r="D24" s="17">
        <f t="shared" si="0"/>
        <v>5760</v>
      </c>
      <c r="E24" s="18">
        <f t="shared" si="1"/>
        <v>96</v>
      </c>
      <c r="F24" s="15">
        <f t="shared" si="4"/>
        <v>15</v>
      </c>
      <c r="G24" s="15">
        <f t="shared" si="2"/>
        <v>1440</v>
      </c>
    </row>
    <row r="25" spans="1:7" ht="18.75" x14ac:dyDescent="0.3">
      <c r="A25" s="13" t="s">
        <v>37</v>
      </c>
      <c r="B25" s="17">
        <v>104</v>
      </c>
      <c r="C25" s="17">
        <f t="shared" si="3"/>
        <v>60</v>
      </c>
      <c r="D25" s="17">
        <f t="shared" si="0"/>
        <v>6240</v>
      </c>
      <c r="E25" s="18">
        <f t="shared" si="1"/>
        <v>104</v>
      </c>
      <c r="F25" s="15">
        <f t="shared" si="4"/>
        <v>15</v>
      </c>
      <c r="G25" s="15">
        <f t="shared" si="2"/>
        <v>1560</v>
      </c>
    </row>
    <row r="26" spans="1:7" ht="18.75" x14ac:dyDescent="0.3">
      <c r="A26" s="13" t="s">
        <v>38</v>
      </c>
      <c r="B26" s="17">
        <v>138</v>
      </c>
      <c r="C26" s="17">
        <f t="shared" si="3"/>
        <v>60</v>
      </c>
      <c r="D26" s="17">
        <f t="shared" si="0"/>
        <v>8280</v>
      </c>
      <c r="E26" s="18">
        <f t="shared" si="1"/>
        <v>138</v>
      </c>
      <c r="F26" s="15">
        <f t="shared" si="4"/>
        <v>15</v>
      </c>
      <c r="G26" s="15">
        <f t="shared" si="2"/>
        <v>2070</v>
      </c>
    </row>
    <row r="27" spans="1:7" ht="18.75" x14ac:dyDescent="0.3">
      <c r="A27" s="13" t="s">
        <v>39</v>
      </c>
      <c r="B27" s="17">
        <v>66</v>
      </c>
      <c r="C27" s="17">
        <f t="shared" si="3"/>
        <v>60</v>
      </c>
      <c r="D27" s="17">
        <f t="shared" si="0"/>
        <v>3960</v>
      </c>
      <c r="E27" s="18">
        <f t="shared" si="1"/>
        <v>66</v>
      </c>
      <c r="F27" s="15">
        <f t="shared" si="4"/>
        <v>15</v>
      </c>
      <c r="G27" s="15">
        <f t="shared" si="2"/>
        <v>990</v>
      </c>
    </row>
    <row r="28" spans="1:7" ht="18.75" x14ac:dyDescent="0.3">
      <c r="A28" s="13" t="s">
        <v>40</v>
      </c>
      <c r="B28" s="17">
        <v>37</v>
      </c>
      <c r="C28" s="17">
        <f t="shared" si="3"/>
        <v>60</v>
      </c>
      <c r="D28" s="17">
        <f t="shared" si="0"/>
        <v>2220</v>
      </c>
      <c r="E28" s="18">
        <f t="shared" si="1"/>
        <v>37</v>
      </c>
      <c r="F28" s="15">
        <f t="shared" si="4"/>
        <v>15</v>
      </c>
      <c r="G28" s="15">
        <f t="shared" si="2"/>
        <v>555</v>
      </c>
    </row>
    <row r="29" spans="1:7" ht="18.75" x14ac:dyDescent="0.3">
      <c r="A29" s="13" t="s">
        <v>41</v>
      </c>
      <c r="B29" s="17">
        <v>25</v>
      </c>
      <c r="C29" s="17">
        <f t="shared" si="3"/>
        <v>60</v>
      </c>
      <c r="D29" s="17">
        <f t="shared" si="0"/>
        <v>1500</v>
      </c>
      <c r="E29" s="18">
        <f t="shared" si="1"/>
        <v>25</v>
      </c>
      <c r="F29" s="15">
        <f t="shared" si="4"/>
        <v>15</v>
      </c>
      <c r="G29" s="15">
        <f t="shared" si="2"/>
        <v>375</v>
      </c>
    </row>
    <row r="30" spans="1:7" ht="18.75" x14ac:dyDescent="0.3">
      <c r="A30" s="13" t="s">
        <v>42</v>
      </c>
      <c r="B30" s="17">
        <v>65</v>
      </c>
      <c r="C30" s="17">
        <f t="shared" si="3"/>
        <v>60</v>
      </c>
      <c r="D30" s="17">
        <f t="shared" si="0"/>
        <v>3900</v>
      </c>
      <c r="E30" s="18">
        <f t="shared" si="1"/>
        <v>65</v>
      </c>
      <c r="F30" s="15">
        <f t="shared" si="4"/>
        <v>15</v>
      </c>
      <c r="G30" s="15">
        <f t="shared" si="2"/>
        <v>975</v>
      </c>
    </row>
    <row r="31" spans="1:7" ht="18.75" x14ac:dyDescent="0.3">
      <c r="A31" s="13" t="s">
        <v>43</v>
      </c>
      <c r="B31" s="17">
        <v>60</v>
      </c>
      <c r="C31" s="17">
        <f t="shared" si="3"/>
        <v>60</v>
      </c>
      <c r="D31" s="17">
        <f t="shared" si="0"/>
        <v>3600</v>
      </c>
      <c r="E31" s="18">
        <f t="shared" si="1"/>
        <v>60</v>
      </c>
      <c r="F31" s="15">
        <f t="shared" si="4"/>
        <v>15</v>
      </c>
      <c r="G31" s="15">
        <f t="shared" si="2"/>
        <v>900</v>
      </c>
    </row>
    <row r="32" spans="1:7" ht="18.75" x14ac:dyDescent="0.3">
      <c r="A32" s="13" t="s">
        <v>44</v>
      </c>
      <c r="B32" s="17">
        <v>15</v>
      </c>
      <c r="C32" s="17">
        <f t="shared" si="3"/>
        <v>60</v>
      </c>
      <c r="D32" s="17">
        <f t="shared" si="0"/>
        <v>900</v>
      </c>
      <c r="E32" s="18">
        <f t="shared" si="1"/>
        <v>15</v>
      </c>
      <c r="F32" s="15">
        <f t="shared" si="4"/>
        <v>15</v>
      </c>
      <c r="G32" s="15">
        <f t="shared" si="2"/>
        <v>225</v>
      </c>
    </row>
    <row r="33" spans="1:7" ht="18.75" x14ac:dyDescent="0.3">
      <c r="A33" s="13" t="s">
        <v>45</v>
      </c>
      <c r="B33" s="17">
        <v>43</v>
      </c>
      <c r="C33" s="17">
        <f t="shared" si="3"/>
        <v>60</v>
      </c>
      <c r="D33" s="17">
        <f t="shared" si="0"/>
        <v>2580</v>
      </c>
      <c r="E33" s="18">
        <f t="shared" si="1"/>
        <v>43</v>
      </c>
      <c r="F33" s="15">
        <f t="shared" si="4"/>
        <v>15</v>
      </c>
      <c r="G33" s="15">
        <f t="shared" si="2"/>
        <v>645</v>
      </c>
    </row>
    <row r="34" spans="1:7" ht="18.75" x14ac:dyDescent="0.3">
      <c r="A34" s="13" t="s">
        <v>46</v>
      </c>
      <c r="B34" s="17">
        <v>86</v>
      </c>
      <c r="C34" s="17">
        <f t="shared" si="3"/>
        <v>60</v>
      </c>
      <c r="D34" s="17">
        <f t="shared" si="0"/>
        <v>5160</v>
      </c>
      <c r="E34" s="18">
        <f t="shared" si="1"/>
        <v>86</v>
      </c>
      <c r="F34" s="15">
        <f t="shared" si="4"/>
        <v>15</v>
      </c>
      <c r="G34" s="15">
        <f t="shared" si="2"/>
        <v>1290</v>
      </c>
    </row>
    <row r="35" spans="1:7" ht="18.75" x14ac:dyDescent="0.3">
      <c r="A35" s="13" t="s">
        <v>48</v>
      </c>
      <c r="B35" s="17">
        <v>47</v>
      </c>
      <c r="C35" s="17">
        <f t="shared" si="3"/>
        <v>60</v>
      </c>
      <c r="D35" s="17">
        <f t="shared" si="0"/>
        <v>2820</v>
      </c>
      <c r="E35" s="18">
        <f t="shared" si="1"/>
        <v>47</v>
      </c>
      <c r="F35" s="15">
        <f t="shared" si="4"/>
        <v>15</v>
      </c>
      <c r="G35" s="15">
        <f t="shared" si="2"/>
        <v>705</v>
      </c>
    </row>
    <row r="36" spans="1:7" ht="18.75" x14ac:dyDescent="0.3">
      <c r="A36" s="13" t="s">
        <v>50</v>
      </c>
      <c r="B36" s="17">
        <v>47</v>
      </c>
      <c r="C36" s="17">
        <f t="shared" si="3"/>
        <v>60</v>
      </c>
      <c r="D36" s="17">
        <f t="shared" si="0"/>
        <v>2820</v>
      </c>
      <c r="E36" s="18">
        <f t="shared" si="1"/>
        <v>47</v>
      </c>
      <c r="F36" s="15">
        <f t="shared" si="4"/>
        <v>15</v>
      </c>
      <c r="G36" s="15">
        <f t="shared" si="2"/>
        <v>705</v>
      </c>
    </row>
    <row r="37" spans="1:7" ht="18.75" x14ac:dyDescent="0.3">
      <c r="A37" s="13" t="s">
        <v>51</v>
      </c>
      <c r="B37" s="17">
        <v>41</v>
      </c>
      <c r="C37" s="17">
        <f t="shared" si="3"/>
        <v>60</v>
      </c>
      <c r="D37" s="17">
        <f t="shared" si="0"/>
        <v>2460</v>
      </c>
      <c r="E37" s="18">
        <f t="shared" si="1"/>
        <v>41</v>
      </c>
      <c r="F37" s="15">
        <f t="shared" si="4"/>
        <v>15</v>
      </c>
      <c r="G37" s="15">
        <f t="shared" si="2"/>
        <v>615</v>
      </c>
    </row>
    <row r="38" spans="1:7" ht="18.75" x14ac:dyDescent="0.3">
      <c r="A38" s="13" t="s">
        <v>52</v>
      </c>
      <c r="B38" s="17">
        <v>51</v>
      </c>
      <c r="C38" s="17">
        <f t="shared" si="3"/>
        <v>60</v>
      </c>
      <c r="D38" s="17">
        <f t="shared" si="0"/>
        <v>3060</v>
      </c>
      <c r="E38" s="18">
        <f t="shared" si="1"/>
        <v>51</v>
      </c>
      <c r="F38" s="15">
        <f t="shared" si="4"/>
        <v>15</v>
      </c>
      <c r="G38" s="15">
        <f t="shared" si="2"/>
        <v>765</v>
      </c>
    </row>
    <row r="39" spans="1:7" ht="18.75" x14ac:dyDescent="0.3">
      <c r="A39" s="13" t="s">
        <v>54</v>
      </c>
      <c r="B39" s="17">
        <v>77</v>
      </c>
      <c r="C39" s="17">
        <f t="shared" si="3"/>
        <v>60</v>
      </c>
      <c r="D39" s="17">
        <f t="shared" si="0"/>
        <v>4620</v>
      </c>
      <c r="E39" s="18">
        <f t="shared" si="1"/>
        <v>77</v>
      </c>
      <c r="F39" s="15">
        <f t="shared" si="4"/>
        <v>15</v>
      </c>
      <c r="G39" s="15">
        <f t="shared" si="2"/>
        <v>1155</v>
      </c>
    </row>
    <row r="40" spans="1:7" ht="18.75" x14ac:dyDescent="0.3">
      <c r="A40" s="13" t="s">
        <v>56</v>
      </c>
      <c r="B40" s="17">
        <v>71</v>
      </c>
      <c r="C40" s="17">
        <f t="shared" si="3"/>
        <v>60</v>
      </c>
      <c r="D40" s="17">
        <f t="shared" si="0"/>
        <v>4260</v>
      </c>
      <c r="E40" s="18">
        <f t="shared" si="1"/>
        <v>71</v>
      </c>
      <c r="F40" s="15">
        <f t="shared" si="4"/>
        <v>15</v>
      </c>
      <c r="G40" s="15">
        <f t="shared" si="2"/>
        <v>1065</v>
      </c>
    </row>
    <row r="41" spans="1:7" ht="18.75" x14ac:dyDescent="0.3">
      <c r="A41" s="13" t="s">
        <v>57</v>
      </c>
      <c r="B41" s="17">
        <v>97</v>
      </c>
      <c r="C41" s="17">
        <f t="shared" si="3"/>
        <v>60</v>
      </c>
      <c r="D41" s="17">
        <f t="shared" si="0"/>
        <v>5820</v>
      </c>
      <c r="E41" s="18">
        <f t="shared" si="1"/>
        <v>97</v>
      </c>
      <c r="F41" s="15">
        <f t="shared" si="4"/>
        <v>15</v>
      </c>
      <c r="G41" s="15">
        <f t="shared" si="2"/>
        <v>1455</v>
      </c>
    </row>
    <row r="42" spans="1:7" ht="18.75" x14ac:dyDescent="0.3">
      <c r="A42" s="13" t="s">
        <v>61</v>
      </c>
      <c r="B42" s="17">
        <v>58</v>
      </c>
      <c r="C42" s="17">
        <f t="shared" si="3"/>
        <v>60</v>
      </c>
      <c r="D42" s="17">
        <f t="shared" si="0"/>
        <v>3480</v>
      </c>
      <c r="E42" s="18">
        <f t="shared" si="1"/>
        <v>58</v>
      </c>
      <c r="F42" s="15">
        <f t="shared" si="4"/>
        <v>15</v>
      </c>
      <c r="G42" s="15">
        <f t="shared" si="2"/>
        <v>870</v>
      </c>
    </row>
    <row r="43" spans="1:7" ht="18.75" x14ac:dyDescent="0.3">
      <c r="A43" s="13" t="s">
        <v>62</v>
      </c>
      <c r="B43" s="17">
        <v>50</v>
      </c>
      <c r="C43" s="17">
        <f t="shared" si="3"/>
        <v>60</v>
      </c>
      <c r="D43" s="17">
        <f t="shared" si="0"/>
        <v>3000</v>
      </c>
      <c r="E43" s="18">
        <f t="shared" si="1"/>
        <v>50</v>
      </c>
      <c r="F43" s="15">
        <f t="shared" si="4"/>
        <v>15</v>
      </c>
      <c r="G43" s="15">
        <f t="shared" si="2"/>
        <v>750</v>
      </c>
    </row>
    <row r="44" spans="1:7" ht="18.75" x14ac:dyDescent="0.3">
      <c r="A44" s="13"/>
      <c r="B44" s="17"/>
      <c r="C44" s="17"/>
      <c r="D44" s="17"/>
      <c r="E44" s="18"/>
      <c r="F44" s="15"/>
      <c r="G44" s="15"/>
    </row>
    <row r="45" spans="1:7" ht="18.75" x14ac:dyDescent="0.3">
      <c r="A45" s="13"/>
      <c r="B45" s="17">
        <f>SUM(B3:B44)</f>
        <v>2885</v>
      </c>
      <c r="C45" s="17">
        <f>C43</f>
        <v>60</v>
      </c>
      <c r="D45" s="17">
        <f>B45*C45</f>
        <v>173100</v>
      </c>
      <c r="E45" s="17">
        <f t="shared" ref="C45:F45" si="5">SUM(E3:E44)</f>
        <v>2885</v>
      </c>
      <c r="F45" s="22">
        <f>F43</f>
        <v>15</v>
      </c>
      <c r="G45" s="15">
        <f>SUM(G3:G44)</f>
        <v>43275</v>
      </c>
    </row>
    <row r="46" spans="1:7" ht="18.75" x14ac:dyDescent="0.3">
      <c r="A46" s="13"/>
      <c r="B46" s="17"/>
      <c r="C46" s="17"/>
      <c r="D46" s="17"/>
      <c r="E46" s="18"/>
      <c r="F46" s="15"/>
      <c r="G46" s="15"/>
    </row>
    <row r="47" spans="1:7" x14ac:dyDescent="0.25">
      <c r="E47"/>
    </row>
    <row r="48" spans="1:7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A4B3-786D-4DC3-AF88-030B3D2484E0}">
  <dimension ref="A1:A9"/>
  <sheetViews>
    <sheetView workbookViewId="0">
      <selection activeCell="A9" sqref="A9"/>
    </sheetView>
  </sheetViews>
  <sheetFormatPr defaultRowHeight="15" x14ac:dyDescent="0.25"/>
  <cols>
    <col min="1" max="1" width="134.42578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393-5E34-45BF-8836-5221609D3CF6}">
  <dimension ref="A1:S8"/>
  <sheetViews>
    <sheetView tabSelected="1" workbookViewId="0">
      <selection activeCell="D6" sqref="D6"/>
    </sheetView>
  </sheetViews>
  <sheetFormatPr defaultRowHeight="50.1" customHeight="1" x14ac:dyDescent="0.35"/>
  <cols>
    <col min="1" max="1" width="50" style="3" customWidth="1"/>
    <col min="2" max="2" width="17.140625" style="3" customWidth="1"/>
    <col min="3" max="3" width="19.85546875" style="3" customWidth="1"/>
    <col min="4" max="4" width="19.42578125" style="3" customWidth="1"/>
    <col min="5" max="5" width="22.140625" style="3" customWidth="1"/>
    <col min="6" max="6" width="14.28515625" style="3" customWidth="1"/>
    <col min="7" max="7" width="15.7109375" style="3" bestFit="1" customWidth="1"/>
    <col min="8" max="9" width="9.140625" style="3"/>
    <col min="10" max="16" width="9.140625" style="2"/>
    <col min="17" max="19" width="9.140625" style="1"/>
  </cols>
  <sheetData>
    <row r="1" spans="1:7" ht="64.5" customHeight="1" x14ac:dyDescent="0.35">
      <c r="A1" s="3" t="s">
        <v>63</v>
      </c>
      <c r="B1" s="3" t="s">
        <v>66</v>
      </c>
      <c r="C1" s="3" t="s">
        <v>64</v>
      </c>
      <c r="D1" s="3" t="s">
        <v>70</v>
      </c>
      <c r="E1" s="3" t="s">
        <v>71</v>
      </c>
      <c r="F1" s="3" t="s">
        <v>68</v>
      </c>
      <c r="G1" s="3" t="s">
        <v>69</v>
      </c>
    </row>
    <row r="2" spans="1:7" ht="50.1" customHeight="1" x14ac:dyDescent="0.35">
      <c r="A2" s="3" t="s">
        <v>65</v>
      </c>
      <c r="B2" s="3" t="s">
        <v>67</v>
      </c>
      <c r="C2" s="4">
        <f>PCARD1819!B54</f>
        <v>2149</v>
      </c>
      <c r="D2" s="21">
        <v>1</v>
      </c>
      <c r="E2" s="5">
        <f>C2*D2</f>
        <v>2149</v>
      </c>
      <c r="F2" s="6">
        <v>15</v>
      </c>
      <c r="G2" s="7">
        <f>E2*F2</f>
        <v>32235</v>
      </c>
    </row>
    <row r="3" spans="1:7" ht="48" customHeight="1" x14ac:dyDescent="0.35">
      <c r="A3" s="3" t="s">
        <v>72</v>
      </c>
      <c r="B3" s="3" t="s">
        <v>73</v>
      </c>
      <c r="C3" s="4">
        <f>Code_Sheets1819!B55</f>
        <v>11378</v>
      </c>
      <c r="D3" s="21">
        <f>10/60</f>
        <v>0.16666666666666666</v>
      </c>
      <c r="E3" s="5">
        <f>C3*D3</f>
        <v>1896.3333333333333</v>
      </c>
      <c r="F3" s="6">
        <v>15</v>
      </c>
      <c r="G3" s="7">
        <f>E3*F3</f>
        <v>28445</v>
      </c>
    </row>
    <row r="4" spans="1:7" ht="50.1" customHeight="1" x14ac:dyDescent="0.35">
      <c r="A4" s="3" t="s">
        <v>86</v>
      </c>
      <c r="B4" s="3" t="s">
        <v>73</v>
      </c>
      <c r="C4" s="4">
        <f>'CRJ-Cash_Checks1819'!B45</f>
        <v>2885</v>
      </c>
      <c r="D4" s="21">
        <v>1</v>
      </c>
      <c r="E4" s="5">
        <f>C4*D4</f>
        <v>2885</v>
      </c>
      <c r="F4" s="6">
        <v>15</v>
      </c>
      <c r="G4" s="7">
        <f>E4*F4</f>
        <v>43275</v>
      </c>
    </row>
    <row r="5" spans="1:7" ht="50.1" customHeight="1" x14ac:dyDescent="0.35">
      <c r="A5" s="3" t="s">
        <v>87</v>
      </c>
      <c r="C5" s="4"/>
      <c r="D5" s="21"/>
      <c r="E5" s="5"/>
      <c r="F5" s="6"/>
      <c r="G5" s="7"/>
    </row>
    <row r="6" spans="1:7" ht="50.1" customHeight="1" x14ac:dyDescent="0.35">
      <c r="C6" s="4"/>
      <c r="D6" s="21"/>
      <c r="E6" s="5"/>
      <c r="F6" s="6"/>
      <c r="G6" s="7"/>
    </row>
    <row r="7" spans="1:7" ht="50.1" customHeight="1" x14ac:dyDescent="0.35">
      <c r="C7" s="4"/>
      <c r="D7" s="21"/>
      <c r="E7" s="5"/>
      <c r="F7" s="6"/>
      <c r="G7" s="7"/>
    </row>
    <row r="8" spans="1:7" ht="50.1" customHeight="1" x14ac:dyDescent="0.35">
      <c r="A8" s="3" t="s">
        <v>85</v>
      </c>
      <c r="C8" s="4"/>
      <c r="D8" s="21"/>
      <c r="E8" s="5">
        <f>SUM(E2:E7)</f>
        <v>6930.333333333333</v>
      </c>
      <c r="F8" s="6">
        <f>F2</f>
        <v>15</v>
      </c>
      <c r="G8" s="7">
        <f>SUM(G2:G7)</f>
        <v>103955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7DA6-02F6-43C9-B8C1-D88EB02E26D1}">
  <dimension ref="A3:B43"/>
  <sheetViews>
    <sheetView workbookViewId="0">
      <selection activeCell="A3" sqref="A3:B43"/>
    </sheetView>
  </sheetViews>
  <sheetFormatPr defaultRowHeight="15" x14ac:dyDescent="0.25"/>
  <sheetData>
    <row r="3" spans="1:2" x14ac:dyDescent="0.25">
      <c r="A3" t="s">
        <v>88</v>
      </c>
      <c r="B3">
        <v>25</v>
      </c>
    </row>
    <row r="4" spans="1:2" x14ac:dyDescent="0.25">
      <c r="A4" t="s">
        <v>13</v>
      </c>
      <c r="B4">
        <v>169</v>
      </c>
    </row>
    <row r="5" spans="1:2" x14ac:dyDescent="0.25">
      <c r="A5" t="s">
        <v>14</v>
      </c>
      <c r="B5">
        <v>49</v>
      </c>
    </row>
    <row r="6" spans="1:2" x14ac:dyDescent="0.25">
      <c r="A6" t="s">
        <v>15</v>
      </c>
      <c r="B6">
        <v>37</v>
      </c>
    </row>
    <row r="7" spans="1:2" x14ac:dyDescent="0.25">
      <c r="A7" t="s">
        <v>16</v>
      </c>
      <c r="B7">
        <v>53</v>
      </c>
    </row>
    <row r="8" spans="1:2" x14ac:dyDescent="0.25">
      <c r="A8" t="s">
        <v>17</v>
      </c>
      <c r="B8">
        <v>56</v>
      </c>
    </row>
    <row r="9" spans="1:2" x14ac:dyDescent="0.25">
      <c r="A9" t="s">
        <v>19</v>
      </c>
      <c r="B9">
        <v>51</v>
      </c>
    </row>
    <row r="10" spans="1:2" x14ac:dyDescent="0.25">
      <c r="A10" t="s">
        <v>21</v>
      </c>
      <c r="B10">
        <v>47</v>
      </c>
    </row>
    <row r="11" spans="1:2" x14ac:dyDescent="0.25">
      <c r="A11" t="s">
        <v>22</v>
      </c>
      <c r="B11">
        <v>50</v>
      </c>
    </row>
    <row r="12" spans="1:2" x14ac:dyDescent="0.25">
      <c r="A12" t="s">
        <v>23</v>
      </c>
      <c r="B12">
        <v>132</v>
      </c>
    </row>
    <row r="13" spans="1:2" x14ac:dyDescent="0.25">
      <c r="A13" t="s">
        <v>25</v>
      </c>
      <c r="B13">
        <v>154</v>
      </c>
    </row>
    <row r="14" spans="1:2" x14ac:dyDescent="0.25">
      <c r="A14" t="s">
        <v>26</v>
      </c>
      <c r="B14">
        <v>84</v>
      </c>
    </row>
    <row r="15" spans="1:2" x14ac:dyDescent="0.25">
      <c r="A15" t="s">
        <v>27</v>
      </c>
      <c r="B15">
        <v>42</v>
      </c>
    </row>
    <row r="16" spans="1:2" x14ac:dyDescent="0.25">
      <c r="A16" t="s">
        <v>28</v>
      </c>
      <c r="B16">
        <v>92</v>
      </c>
    </row>
    <row r="17" spans="1:2" x14ac:dyDescent="0.25">
      <c r="A17" t="s">
        <v>29</v>
      </c>
      <c r="B17">
        <v>16</v>
      </c>
    </row>
    <row r="18" spans="1:2" x14ac:dyDescent="0.25">
      <c r="A18" t="s">
        <v>30</v>
      </c>
      <c r="B18">
        <v>56</v>
      </c>
    </row>
    <row r="19" spans="1:2" x14ac:dyDescent="0.25">
      <c r="A19" t="s">
        <v>31</v>
      </c>
      <c r="B19">
        <v>107</v>
      </c>
    </row>
    <row r="20" spans="1:2" x14ac:dyDescent="0.25">
      <c r="A20" t="s">
        <v>32</v>
      </c>
      <c r="B20">
        <v>128</v>
      </c>
    </row>
    <row r="21" spans="1:2" x14ac:dyDescent="0.25">
      <c r="A21" t="s">
        <v>33</v>
      </c>
      <c r="B21">
        <v>51</v>
      </c>
    </row>
    <row r="22" spans="1:2" x14ac:dyDescent="0.25">
      <c r="A22" t="s">
        <v>34</v>
      </c>
      <c r="B22">
        <v>176</v>
      </c>
    </row>
    <row r="23" spans="1:2" x14ac:dyDescent="0.25">
      <c r="A23" t="s">
        <v>35</v>
      </c>
      <c r="B23">
        <v>36</v>
      </c>
    </row>
    <row r="24" spans="1:2" x14ac:dyDescent="0.25">
      <c r="A24" t="s">
        <v>36</v>
      </c>
      <c r="B24">
        <v>96</v>
      </c>
    </row>
    <row r="25" spans="1:2" x14ac:dyDescent="0.25">
      <c r="A25" t="s">
        <v>37</v>
      </c>
      <c r="B25">
        <v>104</v>
      </c>
    </row>
    <row r="26" spans="1:2" x14ac:dyDescent="0.25">
      <c r="A26" t="s">
        <v>38</v>
      </c>
      <c r="B26">
        <v>138</v>
      </c>
    </row>
    <row r="27" spans="1:2" x14ac:dyDescent="0.25">
      <c r="A27" t="s">
        <v>39</v>
      </c>
      <c r="B27">
        <v>66</v>
      </c>
    </row>
    <row r="28" spans="1:2" x14ac:dyDescent="0.25">
      <c r="A28" t="s">
        <v>40</v>
      </c>
      <c r="B28">
        <v>37</v>
      </c>
    </row>
    <row r="29" spans="1:2" x14ac:dyDescent="0.25">
      <c r="A29" t="s">
        <v>41</v>
      </c>
      <c r="B29">
        <v>25</v>
      </c>
    </row>
    <row r="30" spans="1:2" x14ac:dyDescent="0.25">
      <c r="A30" t="s">
        <v>42</v>
      </c>
      <c r="B30">
        <v>65</v>
      </c>
    </row>
    <row r="31" spans="1:2" x14ac:dyDescent="0.25">
      <c r="A31" t="s">
        <v>43</v>
      </c>
      <c r="B31">
        <v>60</v>
      </c>
    </row>
    <row r="32" spans="1:2" x14ac:dyDescent="0.25">
      <c r="A32" t="s">
        <v>44</v>
      </c>
      <c r="B32">
        <v>15</v>
      </c>
    </row>
    <row r="33" spans="1:2" x14ac:dyDescent="0.25">
      <c r="A33" t="s">
        <v>45</v>
      </c>
      <c r="B33">
        <v>43</v>
      </c>
    </row>
    <row r="34" spans="1:2" x14ac:dyDescent="0.25">
      <c r="A34" t="s">
        <v>46</v>
      </c>
      <c r="B34">
        <v>86</v>
      </c>
    </row>
    <row r="35" spans="1:2" x14ac:dyDescent="0.25">
      <c r="A35" t="s">
        <v>48</v>
      </c>
      <c r="B35">
        <v>47</v>
      </c>
    </row>
    <row r="36" spans="1:2" x14ac:dyDescent="0.25">
      <c r="A36" t="s">
        <v>50</v>
      </c>
      <c r="B36">
        <v>47</v>
      </c>
    </row>
    <row r="37" spans="1:2" x14ac:dyDescent="0.25">
      <c r="A37" t="s">
        <v>51</v>
      </c>
      <c r="B37">
        <v>41</v>
      </c>
    </row>
    <row r="38" spans="1:2" x14ac:dyDescent="0.25">
      <c r="A38" t="s">
        <v>52</v>
      </c>
      <c r="B38">
        <v>51</v>
      </c>
    </row>
    <row r="39" spans="1:2" x14ac:dyDescent="0.25">
      <c r="A39" t="s">
        <v>54</v>
      </c>
      <c r="B39">
        <v>77</v>
      </c>
    </row>
    <row r="40" spans="1:2" x14ac:dyDescent="0.25">
      <c r="A40" t="s">
        <v>56</v>
      </c>
      <c r="B40">
        <v>71</v>
      </c>
    </row>
    <row r="41" spans="1:2" x14ac:dyDescent="0.25">
      <c r="A41" t="s">
        <v>57</v>
      </c>
      <c r="B41">
        <v>97</v>
      </c>
    </row>
    <row r="42" spans="1:2" x14ac:dyDescent="0.25">
      <c r="A42" t="s">
        <v>61</v>
      </c>
      <c r="B42">
        <v>58</v>
      </c>
    </row>
    <row r="43" spans="1:2" x14ac:dyDescent="0.25">
      <c r="A43" t="s">
        <v>62</v>
      </c>
      <c r="B43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6D4A-0184-448E-BA3A-D6B744F8BFF5}">
  <dimension ref="A1:B100"/>
  <sheetViews>
    <sheetView topLeftCell="A60" workbookViewId="0">
      <selection activeCell="B1" sqref="B1:B100"/>
    </sheetView>
  </sheetViews>
  <sheetFormatPr defaultRowHeight="15" x14ac:dyDescent="0.25"/>
  <sheetData>
    <row r="1" spans="1:2" x14ac:dyDescent="0.25">
      <c r="A1" t="s">
        <v>76</v>
      </c>
      <c r="B1">
        <f>A2</f>
        <v>1914</v>
      </c>
    </row>
    <row r="2" spans="1:2" x14ac:dyDescent="0.25">
      <c r="A2">
        <v>1914</v>
      </c>
      <c r="B2" t="str">
        <f t="shared" ref="B2:B65" si="0">A3</f>
        <v>ADMI</v>
      </c>
    </row>
    <row r="3" spans="1:2" x14ac:dyDescent="0.25">
      <c r="A3" t="s">
        <v>77</v>
      </c>
      <c r="B3">
        <f t="shared" si="0"/>
        <v>10</v>
      </c>
    </row>
    <row r="4" spans="1:2" x14ac:dyDescent="0.25">
      <c r="A4">
        <v>10</v>
      </c>
      <c r="B4" t="str">
        <f t="shared" si="0"/>
        <v>CABE</v>
      </c>
    </row>
    <row r="5" spans="1:2" x14ac:dyDescent="0.25">
      <c r="A5" t="s">
        <v>13</v>
      </c>
      <c r="B5">
        <f t="shared" si="0"/>
        <v>437</v>
      </c>
    </row>
    <row r="6" spans="1:2" x14ac:dyDescent="0.25">
      <c r="A6">
        <v>437</v>
      </c>
      <c r="B6" t="str">
        <f t="shared" si="0"/>
        <v>CACR</v>
      </c>
    </row>
    <row r="7" spans="1:2" x14ac:dyDescent="0.25">
      <c r="A7" t="s">
        <v>14</v>
      </c>
      <c r="B7">
        <f t="shared" si="0"/>
        <v>121</v>
      </c>
    </row>
    <row r="8" spans="1:2" x14ac:dyDescent="0.25">
      <c r="A8">
        <v>121</v>
      </c>
      <c r="B8" t="str">
        <f t="shared" si="0"/>
        <v>CHRO</v>
      </c>
    </row>
    <row r="9" spans="1:2" x14ac:dyDescent="0.25">
      <c r="A9" t="s">
        <v>15</v>
      </c>
      <c r="B9">
        <f t="shared" si="0"/>
        <v>74</v>
      </c>
    </row>
    <row r="10" spans="1:2" x14ac:dyDescent="0.25">
      <c r="A10">
        <v>74</v>
      </c>
      <c r="B10" t="str">
        <f t="shared" si="0"/>
        <v>CLNE</v>
      </c>
    </row>
    <row r="11" spans="1:2" x14ac:dyDescent="0.25">
      <c r="A11" t="s">
        <v>16</v>
      </c>
      <c r="B11">
        <f t="shared" si="0"/>
        <v>160</v>
      </c>
    </row>
    <row r="12" spans="1:2" x14ac:dyDescent="0.25">
      <c r="A12">
        <v>160</v>
      </c>
      <c r="B12" t="str">
        <f t="shared" si="0"/>
        <v>CRMO</v>
      </c>
    </row>
    <row r="13" spans="1:2" x14ac:dyDescent="0.25">
      <c r="A13" t="s">
        <v>17</v>
      </c>
      <c r="B13">
        <f t="shared" si="0"/>
        <v>229</v>
      </c>
    </row>
    <row r="14" spans="1:2" x14ac:dyDescent="0.25">
      <c r="A14">
        <v>229</v>
      </c>
      <c r="B14" t="str">
        <f t="shared" si="0"/>
        <v>DISW</v>
      </c>
    </row>
    <row r="15" spans="1:2" x14ac:dyDescent="0.25">
      <c r="A15" t="s">
        <v>19</v>
      </c>
      <c r="B15">
        <f t="shared" si="0"/>
        <v>50</v>
      </c>
    </row>
    <row r="16" spans="1:2" x14ac:dyDescent="0.25">
      <c r="A16">
        <v>50</v>
      </c>
      <c r="B16" t="str">
        <f t="shared" si="0"/>
        <v>EADI</v>
      </c>
    </row>
    <row r="17" spans="1:2" x14ac:dyDescent="0.25">
      <c r="A17" t="s">
        <v>20</v>
      </c>
      <c r="B17">
        <f t="shared" si="0"/>
        <v>5</v>
      </c>
    </row>
    <row r="18" spans="1:2" x14ac:dyDescent="0.25">
      <c r="A18">
        <v>5</v>
      </c>
      <c r="B18" t="str">
        <f t="shared" si="0"/>
        <v>ELKN</v>
      </c>
    </row>
    <row r="19" spans="1:2" x14ac:dyDescent="0.25">
      <c r="A19" t="s">
        <v>21</v>
      </c>
      <c r="B19">
        <f t="shared" si="0"/>
        <v>90</v>
      </c>
    </row>
    <row r="20" spans="1:2" x14ac:dyDescent="0.25">
      <c r="A20">
        <v>90</v>
      </c>
      <c r="B20" t="str">
        <f t="shared" si="0"/>
        <v>ENRI</v>
      </c>
    </row>
    <row r="21" spans="1:2" x14ac:dyDescent="0.25">
      <c r="A21" t="s">
        <v>22</v>
      </c>
      <c r="B21">
        <f t="shared" si="0"/>
        <v>227</v>
      </c>
    </row>
    <row r="22" spans="1:2" x14ac:dyDescent="0.25">
      <c r="A22">
        <v>227</v>
      </c>
      <c r="B22" t="str">
        <f t="shared" si="0"/>
        <v>FALA</v>
      </c>
    </row>
    <row r="23" spans="1:2" x14ac:dyDescent="0.25">
      <c r="A23" t="s">
        <v>23</v>
      </c>
      <c r="B23">
        <f t="shared" si="0"/>
        <v>257</v>
      </c>
    </row>
    <row r="24" spans="1:2" x14ac:dyDescent="0.25">
      <c r="A24">
        <v>257</v>
      </c>
      <c r="B24" t="str">
        <f t="shared" si="0"/>
        <v>FAMA</v>
      </c>
    </row>
    <row r="25" spans="1:2" x14ac:dyDescent="0.25">
      <c r="A25" t="s">
        <v>24</v>
      </c>
      <c r="B25">
        <f t="shared" si="0"/>
        <v>2</v>
      </c>
    </row>
    <row r="26" spans="1:2" x14ac:dyDescent="0.25">
      <c r="A26">
        <v>2</v>
      </c>
      <c r="B26" t="str">
        <f t="shared" si="0"/>
        <v>FOFI</v>
      </c>
    </row>
    <row r="27" spans="1:2" x14ac:dyDescent="0.25">
      <c r="A27" t="s">
        <v>25</v>
      </c>
      <c r="B27">
        <f t="shared" si="0"/>
        <v>51</v>
      </c>
    </row>
    <row r="28" spans="1:2" x14ac:dyDescent="0.25">
      <c r="A28">
        <v>51</v>
      </c>
      <c r="B28" t="str">
        <f t="shared" si="0"/>
        <v>FOMA</v>
      </c>
    </row>
    <row r="29" spans="1:2" x14ac:dyDescent="0.25">
      <c r="A29" t="s">
        <v>26</v>
      </c>
      <c r="B29">
        <f t="shared" si="0"/>
        <v>160</v>
      </c>
    </row>
    <row r="30" spans="1:2" x14ac:dyDescent="0.25">
      <c r="A30">
        <v>160</v>
      </c>
      <c r="B30" t="str">
        <f t="shared" si="0"/>
        <v>GOCR</v>
      </c>
    </row>
    <row r="31" spans="1:2" x14ac:dyDescent="0.25">
      <c r="A31" t="s">
        <v>27</v>
      </c>
      <c r="B31">
        <f t="shared" si="0"/>
        <v>156</v>
      </c>
    </row>
    <row r="32" spans="1:2" x14ac:dyDescent="0.25">
      <c r="A32">
        <v>156</v>
      </c>
      <c r="B32" t="str">
        <f t="shared" si="0"/>
        <v>GORG</v>
      </c>
    </row>
    <row r="33" spans="1:2" x14ac:dyDescent="0.25">
      <c r="A33" t="s">
        <v>28</v>
      </c>
      <c r="B33">
        <f t="shared" si="0"/>
        <v>229</v>
      </c>
    </row>
    <row r="34" spans="1:2" x14ac:dyDescent="0.25">
      <c r="A34">
        <v>229</v>
      </c>
      <c r="B34" t="str">
        <f t="shared" si="0"/>
        <v>GRMO</v>
      </c>
    </row>
    <row r="35" spans="1:2" x14ac:dyDescent="0.25">
      <c r="A35" t="s">
        <v>29</v>
      </c>
      <c r="B35">
        <f t="shared" si="0"/>
        <v>90</v>
      </c>
    </row>
    <row r="36" spans="1:2" x14ac:dyDescent="0.25">
      <c r="A36">
        <v>90</v>
      </c>
      <c r="B36" t="str">
        <f t="shared" si="0"/>
        <v>HABE</v>
      </c>
    </row>
    <row r="37" spans="1:2" x14ac:dyDescent="0.25">
      <c r="A37" t="s">
        <v>30</v>
      </c>
      <c r="B37">
        <f t="shared" si="0"/>
        <v>170</v>
      </c>
    </row>
    <row r="38" spans="1:2" x14ac:dyDescent="0.25">
      <c r="A38">
        <v>170</v>
      </c>
      <c r="B38" t="str">
        <f t="shared" si="0"/>
        <v>HARI</v>
      </c>
    </row>
    <row r="39" spans="1:2" x14ac:dyDescent="0.25">
      <c r="A39" t="s">
        <v>31</v>
      </c>
      <c r="B39">
        <f t="shared" si="0"/>
        <v>566</v>
      </c>
    </row>
    <row r="40" spans="1:2" x14ac:dyDescent="0.25">
      <c r="A40">
        <v>566</v>
      </c>
      <c r="B40" t="str">
        <f t="shared" si="0"/>
        <v>HARO</v>
      </c>
    </row>
    <row r="41" spans="1:2" x14ac:dyDescent="0.25">
      <c r="A41" t="s">
        <v>32</v>
      </c>
      <c r="B41">
        <f t="shared" si="0"/>
        <v>447</v>
      </c>
    </row>
    <row r="42" spans="1:2" x14ac:dyDescent="0.25">
      <c r="A42">
        <v>447</v>
      </c>
      <c r="B42" t="str">
        <f t="shared" si="0"/>
        <v>JONE</v>
      </c>
    </row>
    <row r="43" spans="1:2" x14ac:dyDescent="0.25">
      <c r="A43" t="s">
        <v>33</v>
      </c>
      <c r="B43">
        <f t="shared" si="0"/>
        <v>253</v>
      </c>
    </row>
    <row r="44" spans="1:2" x14ac:dyDescent="0.25">
      <c r="A44">
        <v>253</v>
      </c>
      <c r="B44" t="str">
        <f t="shared" si="0"/>
        <v>JORD</v>
      </c>
    </row>
    <row r="45" spans="1:2" x14ac:dyDescent="0.25">
      <c r="A45" t="s">
        <v>34</v>
      </c>
      <c r="B45">
        <f t="shared" si="0"/>
        <v>228</v>
      </c>
    </row>
    <row r="46" spans="1:2" x14ac:dyDescent="0.25">
      <c r="A46">
        <v>228</v>
      </c>
      <c r="B46" t="str">
        <f t="shared" si="0"/>
        <v>JORI</v>
      </c>
    </row>
    <row r="47" spans="1:2" x14ac:dyDescent="0.25">
      <c r="A47" t="s">
        <v>35</v>
      </c>
      <c r="B47">
        <f t="shared" si="0"/>
        <v>169</v>
      </c>
    </row>
    <row r="48" spans="1:2" x14ac:dyDescent="0.25">
      <c r="A48">
        <v>169</v>
      </c>
      <c r="B48" t="str">
        <f t="shared" si="0"/>
        <v>KELA</v>
      </c>
    </row>
    <row r="49" spans="1:2" x14ac:dyDescent="0.25">
      <c r="A49" t="s">
        <v>36</v>
      </c>
      <c r="B49">
        <f t="shared" si="0"/>
        <v>961</v>
      </c>
    </row>
    <row r="50" spans="1:2" x14ac:dyDescent="0.25">
      <c r="A50">
        <v>961</v>
      </c>
      <c r="B50" t="str">
        <f t="shared" si="0"/>
        <v>LAJA</v>
      </c>
    </row>
    <row r="51" spans="1:2" x14ac:dyDescent="0.25">
      <c r="A51" t="s">
        <v>37</v>
      </c>
      <c r="B51">
        <f t="shared" si="0"/>
        <v>271</v>
      </c>
    </row>
    <row r="52" spans="1:2" x14ac:dyDescent="0.25">
      <c r="A52">
        <v>271</v>
      </c>
      <c r="B52" t="str">
        <f t="shared" si="0"/>
        <v>LANO</v>
      </c>
    </row>
    <row r="53" spans="1:2" x14ac:dyDescent="0.25">
      <c r="A53" t="s">
        <v>38</v>
      </c>
      <c r="B53">
        <f t="shared" si="0"/>
        <v>331</v>
      </c>
    </row>
    <row r="54" spans="1:2" x14ac:dyDescent="0.25">
      <c r="A54">
        <v>331</v>
      </c>
      <c r="B54" t="str">
        <f t="shared" si="0"/>
        <v>LAWA</v>
      </c>
    </row>
    <row r="55" spans="1:2" x14ac:dyDescent="0.25">
      <c r="A55" t="s">
        <v>39</v>
      </c>
      <c r="B55">
        <f t="shared" si="0"/>
        <v>131</v>
      </c>
    </row>
    <row r="56" spans="1:2" x14ac:dyDescent="0.25">
      <c r="A56">
        <v>131</v>
      </c>
      <c r="B56" t="str">
        <f t="shared" si="0"/>
        <v>LURI</v>
      </c>
    </row>
    <row r="57" spans="1:2" x14ac:dyDescent="0.25">
      <c r="A57" t="s">
        <v>40</v>
      </c>
      <c r="B57">
        <f t="shared" si="0"/>
        <v>142</v>
      </c>
    </row>
    <row r="58" spans="1:2" x14ac:dyDescent="0.25">
      <c r="A58">
        <v>142</v>
      </c>
      <c r="B58" t="str">
        <f t="shared" si="0"/>
        <v>MARI</v>
      </c>
    </row>
    <row r="59" spans="1:2" x14ac:dyDescent="0.25">
      <c r="A59" t="s">
        <v>41</v>
      </c>
      <c r="B59">
        <f t="shared" si="0"/>
        <v>69</v>
      </c>
    </row>
    <row r="60" spans="1:2" x14ac:dyDescent="0.25">
      <c r="A60">
        <v>69</v>
      </c>
      <c r="B60" t="str">
        <f t="shared" si="0"/>
        <v>MEMI</v>
      </c>
    </row>
    <row r="61" spans="1:2" x14ac:dyDescent="0.25">
      <c r="A61" t="s">
        <v>42</v>
      </c>
      <c r="B61">
        <f t="shared" si="0"/>
        <v>196</v>
      </c>
    </row>
    <row r="62" spans="1:2" x14ac:dyDescent="0.25">
      <c r="A62">
        <v>196</v>
      </c>
      <c r="B62" t="str">
        <f t="shared" si="0"/>
        <v>MEMO</v>
      </c>
    </row>
    <row r="63" spans="1:2" x14ac:dyDescent="0.25">
      <c r="A63" t="s">
        <v>43</v>
      </c>
      <c r="B63">
        <f t="shared" si="0"/>
        <v>173</v>
      </c>
    </row>
    <row r="64" spans="1:2" x14ac:dyDescent="0.25">
      <c r="A64">
        <v>173</v>
      </c>
      <c r="B64" t="str">
        <f t="shared" si="0"/>
        <v>MOJE</v>
      </c>
    </row>
    <row r="65" spans="1:2" x14ac:dyDescent="0.25">
      <c r="A65" t="s">
        <v>44</v>
      </c>
      <c r="B65">
        <f t="shared" si="0"/>
        <v>106</v>
      </c>
    </row>
    <row r="66" spans="1:2" x14ac:dyDescent="0.25">
      <c r="A66">
        <v>106</v>
      </c>
      <c r="B66" t="str">
        <f t="shared" ref="B66:B100" si="1">A67</f>
        <v>MOMI</v>
      </c>
    </row>
    <row r="67" spans="1:2" x14ac:dyDescent="0.25">
      <c r="A67" t="s">
        <v>45</v>
      </c>
      <c r="B67">
        <f t="shared" si="1"/>
        <v>209</v>
      </c>
    </row>
    <row r="68" spans="1:2" x14ac:dyDescent="0.25">
      <c r="A68">
        <v>209</v>
      </c>
      <c r="B68" t="str">
        <f t="shared" si="1"/>
        <v>MOMO</v>
      </c>
    </row>
    <row r="69" spans="1:2" x14ac:dyDescent="0.25">
      <c r="A69" t="s">
        <v>46</v>
      </c>
      <c r="B69">
        <f t="shared" si="1"/>
        <v>189</v>
      </c>
    </row>
    <row r="70" spans="1:2" x14ac:dyDescent="0.25">
      <c r="A70">
        <v>189</v>
      </c>
      <c r="B70" t="str">
        <f t="shared" si="1"/>
        <v>NERI</v>
      </c>
    </row>
    <row r="71" spans="1:2" x14ac:dyDescent="0.25">
      <c r="A71" t="s">
        <v>48</v>
      </c>
      <c r="B71">
        <f t="shared" si="1"/>
        <v>401</v>
      </c>
    </row>
    <row r="72" spans="1:2" x14ac:dyDescent="0.25">
      <c r="A72">
        <v>401</v>
      </c>
      <c r="B72" t="str">
        <f t="shared" si="1"/>
        <v>OPAD</v>
      </c>
    </row>
    <row r="73" spans="1:2" x14ac:dyDescent="0.25">
      <c r="A73" t="s">
        <v>49</v>
      </c>
      <c r="B73">
        <f t="shared" si="1"/>
        <v>3</v>
      </c>
    </row>
    <row r="74" spans="1:2" x14ac:dyDescent="0.25">
      <c r="A74">
        <v>3</v>
      </c>
      <c r="B74" t="str">
        <f t="shared" si="1"/>
        <v>PETT</v>
      </c>
    </row>
    <row r="75" spans="1:2" x14ac:dyDescent="0.25">
      <c r="A75" t="s">
        <v>50</v>
      </c>
      <c r="B75">
        <f t="shared" si="1"/>
        <v>109</v>
      </c>
    </row>
    <row r="76" spans="1:2" x14ac:dyDescent="0.25">
      <c r="A76">
        <v>109</v>
      </c>
      <c r="B76" t="str">
        <f t="shared" si="1"/>
        <v>PIMO</v>
      </c>
    </row>
    <row r="77" spans="1:2" x14ac:dyDescent="0.25">
      <c r="A77" t="s">
        <v>51</v>
      </c>
      <c r="B77">
        <f t="shared" si="1"/>
        <v>233</v>
      </c>
    </row>
    <row r="78" spans="1:2" x14ac:dyDescent="0.25">
      <c r="A78">
        <v>233</v>
      </c>
      <c r="B78" t="str">
        <f t="shared" si="1"/>
        <v>RALE</v>
      </c>
    </row>
    <row r="79" spans="1:2" x14ac:dyDescent="0.25">
      <c r="A79" t="s">
        <v>78</v>
      </c>
      <c r="B79">
        <f t="shared" si="1"/>
        <v>5</v>
      </c>
    </row>
    <row r="80" spans="1:2" x14ac:dyDescent="0.25">
      <c r="A80">
        <v>5</v>
      </c>
      <c r="B80" t="str">
        <f t="shared" si="1"/>
        <v>RARO</v>
      </c>
    </row>
    <row r="81" spans="1:2" x14ac:dyDescent="0.25">
      <c r="A81" t="s">
        <v>52</v>
      </c>
      <c r="B81">
        <f t="shared" si="1"/>
        <v>194</v>
      </c>
    </row>
    <row r="82" spans="1:2" x14ac:dyDescent="0.25">
      <c r="A82">
        <v>194</v>
      </c>
      <c r="B82" t="str">
        <f t="shared" si="1"/>
        <v>REMA</v>
      </c>
    </row>
    <row r="83" spans="1:2" x14ac:dyDescent="0.25">
      <c r="A83" t="s">
        <v>53</v>
      </c>
      <c r="B83">
        <f t="shared" si="1"/>
        <v>3</v>
      </c>
    </row>
    <row r="84" spans="1:2" x14ac:dyDescent="0.25">
      <c r="A84">
        <v>3</v>
      </c>
      <c r="B84" t="str">
        <f t="shared" si="1"/>
        <v>SILA</v>
      </c>
    </row>
    <row r="85" spans="1:2" x14ac:dyDescent="0.25">
      <c r="A85" t="s">
        <v>54</v>
      </c>
      <c r="B85">
        <f t="shared" si="1"/>
        <v>308</v>
      </c>
    </row>
    <row r="86" spans="1:2" x14ac:dyDescent="0.25">
      <c r="A86">
        <v>308</v>
      </c>
      <c r="B86" t="str">
        <f t="shared" si="1"/>
        <v>SODI</v>
      </c>
    </row>
    <row r="87" spans="1:2" x14ac:dyDescent="0.25">
      <c r="A87" t="s">
        <v>79</v>
      </c>
      <c r="B87">
        <f t="shared" si="1"/>
        <v>50</v>
      </c>
    </row>
    <row r="88" spans="1:2" x14ac:dyDescent="0.25">
      <c r="A88">
        <v>50</v>
      </c>
      <c r="B88" t="str">
        <f t="shared" si="1"/>
        <v>SOMO</v>
      </c>
    </row>
    <row r="89" spans="1:2" x14ac:dyDescent="0.25">
      <c r="A89" t="s">
        <v>56</v>
      </c>
      <c r="B89">
        <f t="shared" si="1"/>
        <v>263</v>
      </c>
    </row>
    <row r="90" spans="1:2" x14ac:dyDescent="0.25">
      <c r="A90">
        <v>263</v>
      </c>
      <c r="B90" t="str">
        <f t="shared" si="1"/>
        <v>STMO</v>
      </c>
    </row>
    <row r="91" spans="1:2" x14ac:dyDescent="0.25">
      <c r="A91" t="s">
        <v>57</v>
      </c>
      <c r="B91">
        <f t="shared" si="1"/>
        <v>406</v>
      </c>
    </row>
    <row r="92" spans="1:2" x14ac:dyDescent="0.25">
      <c r="A92">
        <v>406</v>
      </c>
      <c r="B92" t="str">
        <f t="shared" si="1"/>
        <v>WARE</v>
      </c>
    </row>
    <row r="93" spans="1:2" x14ac:dyDescent="0.25">
      <c r="A93" t="s">
        <v>80</v>
      </c>
      <c r="B93">
        <f t="shared" si="1"/>
        <v>1</v>
      </c>
    </row>
    <row r="94" spans="1:2" x14ac:dyDescent="0.25">
      <c r="A94">
        <v>1</v>
      </c>
      <c r="B94" t="str">
        <f t="shared" si="1"/>
        <v>WEDI</v>
      </c>
    </row>
    <row r="95" spans="1:2" x14ac:dyDescent="0.25">
      <c r="A95" t="s">
        <v>81</v>
      </c>
      <c r="B95">
        <f t="shared" si="1"/>
        <v>2</v>
      </c>
    </row>
    <row r="96" spans="1:2" x14ac:dyDescent="0.25">
      <c r="A96">
        <v>2</v>
      </c>
      <c r="B96" t="str">
        <f t="shared" si="1"/>
        <v>WEWO</v>
      </c>
    </row>
    <row r="97" spans="1:2" x14ac:dyDescent="0.25">
      <c r="A97" t="s">
        <v>61</v>
      </c>
      <c r="B97">
        <f t="shared" si="1"/>
        <v>91</v>
      </c>
    </row>
    <row r="98" spans="1:2" x14ac:dyDescent="0.25">
      <c r="A98">
        <v>91</v>
      </c>
      <c r="B98" t="str">
        <f t="shared" si="1"/>
        <v>WIUM</v>
      </c>
    </row>
    <row r="99" spans="1:2" x14ac:dyDescent="0.25">
      <c r="A99" t="s">
        <v>62</v>
      </c>
      <c r="B99">
        <f t="shared" si="1"/>
        <v>436</v>
      </c>
    </row>
    <row r="100" spans="1:2" x14ac:dyDescent="0.25">
      <c r="A100">
        <v>436</v>
      </c>
      <c r="B100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B21A-A2E0-4EFA-AB35-C4328ED09F91}">
  <dimension ref="A2:C160"/>
  <sheetViews>
    <sheetView topLeftCell="A92" workbookViewId="0">
      <selection activeCell="B163" sqref="B163"/>
    </sheetView>
  </sheetViews>
  <sheetFormatPr defaultRowHeight="15" x14ac:dyDescent="0.25"/>
  <sheetData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 t="s">
        <v>9</v>
      </c>
    </row>
    <row r="4" spans="1:3" x14ac:dyDescent="0.25">
      <c r="A4" t="s">
        <v>10</v>
      </c>
    </row>
    <row r="5" spans="1:3" x14ac:dyDescent="0.25">
      <c r="A5" t="s">
        <v>11</v>
      </c>
    </row>
    <row r="6" spans="1:3" x14ac:dyDescent="0.25">
      <c r="A6">
        <v>8</v>
      </c>
    </row>
    <row r="7" spans="1:3" x14ac:dyDescent="0.25">
      <c r="A7">
        <v>22</v>
      </c>
    </row>
    <row r="8" spans="1:3" x14ac:dyDescent="0.25">
      <c r="A8" t="s">
        <v>12</v>
      </c>
      <c r="B8">
        <f>A9</f>
        <v>49</v>
      </c>
      <c r="C8">
        <f>A10</f>
        <v>328</v>
      </c>
    </row>
    <row r="9" spans="1:3" x14ac:dyDescent="0.25">
      <c r="A9">
        <v>49</v>
      </c>
      <c r="B9">
        <f t="shared" ref="B9:B72" si="0">A10</f>
        <v>328</v>
      </c>
      <c r="C9" t="str">
        <f t="shared" ref="C9:C72" si="1">A11</f>
        <v>CABE</v>
      </c>
    </row>
    <row r="10" spans="1:3" x14ac:dyDescent="0.25">
      <c r="A10">
        <v>328</v>
      </c>
      <c r="B10" t="str">
        <f t="shared" si="0"/>
        <v>CABE</v>
      </c>
      <c r="C10">
        <f t="shared" si="1"/>
        <v>45</v>
      </c>
    </row>
    <row r="11" spans="1:3" x14ac:dyDescent="0.25">
      <c r="A11" t="s">
        <v>13</v>
      </c>
      <c r="B11">
        <f t="shared" si="0"/>
        <v>45</v>
      </c>
      <c r="C11">
        <f t="shared" si="1"/>
        <v>187</v>
      </c>
    </row>
    <row r="12" spans="1:3" x14ac:dyDescent="0.25">
      <c r="A12">
        <v>45</v>
      </c>
      <c r="B12">
        <f t="shared" si="0"/>
        <v>187</v>
      </c>
      <c r="C12" t="str">
        <f t="shared" si="1"/>
        <v>CACR</v>
      </c>
    </row>
    <row r="13" spans="1:3" x14ac:dyDescent="0.25">
      <c r="A13">
        <v>187</v>
      </c>
      <c r="B13" t="str">
        <f t="shared" si="0"/>
        <v>CACR</v>
      </c>
      <c r="C13">
        <f t="shared" si="1"/>
        <v>39</v>
      </c>
    </row>
    <row r="14" spans="1:3" x14ac:dyDescent="0.25">
      <c r="A14" t="s">
        <v>14</v>
      </c>
      <c r="B14">
        <f t="shared" si="0"/>
        <v>39</v>
      </c>
      <c r="C14">
        <f t="shared" si="1"/>
        <v>151</v>
      </c>
    </row>
    <row r="15" spans="1:3" x14ac:dyDescent="0.25">
      <c r="A15">
        <v>39</v>
      </c>
      <c r="B15">
        <f t="shared" si="0"/>
        <v>151</v>
      </c>
      <c r="C15" t="str">
        <f t="shared" si="1"/>
        <v>CHRO</v>
      </c>
    </row>
    <row r="16" spans="1:3" x14ac:dyDescent="0.25">
      <c r="A16">
        <v>151</v>
      </c>
      <c r="B16" t="str">
        <f t="shared" si="0"/>
        <v>CHRO</v>
      </c>
      <c r="C16">
        <f t="shared" si="1"/>
        <v>39</v>
      </c>
    </row>
    <row r="17" spans="1:3" x14ac:dyDescent="0.25">
      <c r="A17" t="s">
        <v>15</v>
      </c>
      <c r="B17">
        <f t="shared" si="0"/>
        <v>39</v>
      </c>
      <c r="C17">
        <f t="shared" si="1"/>
        <v>101</v>
      </c>
    </row>
    <row r="18" spans="1:3" x14ac:dyDescent="0.25">
      <c r="A18">
        <v>39</v>
      </c>
      <c r="B18">
        <f t="shared" si="0"/>
        <v>101</v>
      </c>
      <c r="C18" t="str">
        <f t="shared" si="1"/>
        <v>CLNE</v>
      </c>
    </row>
    <row r="19" spans="1:3" x14ac:dyDescent="0.25">
      <c r="A19">
        <v>101</v>
      </c>
      <c r="B19" t="str">
        <f t="shared" si="0"/>
        <v>CLNE</v>
      </c>
      <c r="C19">
        <f t="shared" si="1"/>
        <v>36</v>
      </c>
    </row>
    <row r="20" spans="1:3" x14ac:dyDescent="0.25">
      <c r="A20" t="s">
        <v>16</v>
      </c>
      <c r="B20">
        <f t="shared" si="0"/>
        <v>36</v>
      </c>
      <c r="C20">
        <f t="shared" si="1"/>
        <v>80</v>
      </c>
    </row>
    <row r="21" spans="1:3" x14ac:dyDescent="0.25">
      <c r="A21">
        <v>36</v>
      </c>
      <c r="B21">
        <f t="shared" si="0"/>
        <v>80</v>
      </c>
      <c r="C21" t="str">
        <f t="shared" si="1"/>
        <v>CRMO</v>
      </c>
    </row>
    <row r="22" spans="1:3" x14ac:dyDescent="0.25">
      <c r="A22">
        <v>80</v>
      </c>
      <c r="B22" t="str">
        <f t="shared" si="0"/>
        <v>CRMO</v>
      </c>
      <c r="C22">
        <f t="shared" si="1"/>
        <v>46</v>
      </c>
    </row>
    <row r="23" spans="1:3" x14ac:dyDescent="0.25">
      <c r="A23" t="s">
        <v>17</v>
      </c>
      <c r="B23">
        <f t="shared" si="0"/>
        <v>46</v>
      </c>
      <c r="C23">
        <f t="shared" si="1"/>
        <v>393</v>
      </c>
    </row>
    <row r="24" spans="1:3" x14ac:dyDescent="0.25">
      <c r="A24">
        <v>46</v>
      </c>
      <c r="B24">
        <f t="shared" si="0"/>
        <v>393</v>
      </c>
      <c r="C24" t="str">
        <f t="shared" si="1"/>
        <v>DEDE</v>
      </c>
    </row>
    <row r="25" spans="1:3" x14ac:dyDescent="0.25">
      <c r="A25">
        <v>393</v>
      </c>
      <c r="B25" t="str">
        <f t="shared" si="0"/>
        <v>DEDE</v>
      </c>
      <c r="C25">
        <f t="shared" si="1"/>
        <v>8</v>
      </c>
    </row>
    <row r="26" spans="1:3" x14ac:dyDescent="0.25">
      <c r="A26" t="s">
        <v>18</v>
      </c>
      <c r="B26">
        <f t="shared" si="0"/>
        <v>8</v>
      </c>
      <c r="C26">
        <f t="shared" si="1"/>
        <v>11</v>
      </c>
    </row>
    <row r="27" spans="1:3" x14ac:dyDescent="0.25">
      <c r="A27">
        <v>8</v>
      </c>
      <c r="B27">
        <f t="shared" si="0"/>
        <v>11</v>
      </c>
      <c r="C27" t="str">
        <f t="shared" si="1"/>
        <v>DISW</v>
      </c>
    </row>
    <row r="28" spans="1:3" x14ac:dyDescent="0.25">
      <c r="A28">
        <v>11</v>
      </c>
      <c r="B28" t="str">
        <f t="shared" si="0"/>
        <v>DISW</v>
      </c>
      <c r="C28">
        <f t="shared" si="1"/>
        <v>15</v>
      </c>
    </row>
    <row r="29" spans="1:3" x14ac:dyDescent="0.25">
      <c r="A29" t="s">
        <v>19</v>
      </c>
      <c r="B29">
        <f t="shared" si="0"/>
        <v>15</v>
      </c>
      <c r="C29">
        <f t="shared" si="1"/>
        <v>33</v>
      </c>
    </row>
    <row r="30" spans="1:3" x14ac:dyDescent="0.25">
      <c r="A30">
        <v>15</v>
      </c>
      <c r="B30">
        <f t="shared" si="0"/>
        <v>33</v>
      </c>
      <c r="C30" t="str">
        <f t="shared" si="1"/>
        <v>EADI</v>
      </c>
    </row>
    <row r="31" spans="1:3" x14ac:dyDescent="0.25">
      <c r="A31">
        <v>33</v>
      </c>
      <c r="B31" t="str">
        <f t="shared" si="0"/>
        <v>EADI</v>
      </c>
      <c r="C31">
        <f t="shared" si="1"/>
        <v>24</v>
      </c>
    </row>
    <row r="32" spans="1:3" x14ac:dyDescent="0.25">
      <c r="A32" t="s">
        <v>20</v>
      </c>
      <c r="B32">
        <f t="shared" si="0"/>
        <v>24</v>
      </c>
      <c r="C32">
        <f t="shared" si="1"/>
        <v>66</v>
      </c>
    </row>
    <row r="33" spans="1:3" x14ac:dyDescent="0.25">
      <c r="A33">
        <v>24</v>
      </c>
      <c r="B33">
        <f t="shared" si="0"/>
        <v>66</v>
      </c>
      <c r="C33" t="str">
        <f t="shared" si="1"/>
        <v>ELKN</v>
      </c>
    </row>
    <row r="34" spans="1:3" x14ac:dyDescent="0.25">
      <c r="A34">
        <v>66</v>
      </c>
      <c r="B34" t="str">
        <f t="shared" si="0"/>
        <v>ELKN</v>
      </c>
      <c r="C34">
        <f t="shared" si="1"/>
        <v>41</v>
      </c>
    </row>
    <row r="35" spans="1:3" x14ac:dyDescent="0.25">
      <c r="A35" t="s">
        <v>21</v>
      </c>
      <c r="B35">
        <f t="shared" si="0"/>
        <v>41</v>
      </c>
      <c r="C35">
        <f t="shared" si="1"/>
        <v>125</v>
      </c>
    </row>
    <row r="36" spans="1:3" x14ac:dyDescent="0.25">
      <c r="A36">
        <v>41</v>
      </c>
      <c r="B36">
        <f t="shared" si="0"/>
        <v>125</v>
      </c>
      <c r="C36" t="str">
        <f t="shared" si="1"/>
        <v>ENRI</v>
      </c>
    </row>
    <row r="37" spans="1:3" x14ac:dyDescent="0.25">
      <c r="A37">
        <v>125</v>
      </c>
      <c r="B37" t="str">
        <f t="shared" si="0"/>
        <v>ENRI</v>
      </c>
      <c r="C37">
        <f t="shared" si="1"/>
        <v>48</v>
      </c>
    </row>
    <row r="38" spans="1:3" x14ac:dyDescent="0.25">
      <c r="A38" t="s">
        <v>22</v>
      </c>
      <c r="B38">
        <f t="shared" si="0"/>
        <v>48</v>
      </c>
      <c r="C38">
        <f t="shared" si="1"/>
        <v>173</v>
      </c>
    </row>
    <row r="39" spans="1:3" x14ac:dyDescent="0.25">
      <c r="A39">
        <v>48</v>
      </c>
      <c r="B39">
        <f t="shared" si="0"/>
        <v>173</v>
      </c>
      <c r="C39" t="str">
        <f t="shared" si="1"/>
        <v>FALA</v>
      </c>
    </row>
    <row r="40" spans="1:3" x14ac:dyDescent="0.25">
      <c r="A40">
        <v>173</v>
      </c>
      <c r="B40" t="str">
        <f t="shared" si="0"/>
        <v>FALA</v>
      </c>
      <c r="C40">
        <f t="shared" si="1"/>
        <v>49</v>
      </c>
    </row>
    <row r="41" spans="1:3" x14ac:dyDescent="0.25">
      <c r="A41" t="s">
        <v>23</v>
      </c>
      <c r="B41">
        <f t="shared" si="0"/>
        <v>49</v>
      </c>
      <c r="C41">
        <f t="shared" si="1"/>
        <v>621</v>
      </c>
    </row>
    <row r="42" spans="1:3" x14ac:dyDescent="0.25">
      <c r="A42">
        <v>49</v>
      </c>
      <c r="B42">
        <f t="shared" si="0"/>
        <v>621</v>
      </c>
      <c r="C42" t="str">
        <f t="shared" si="1"/>
        <v>FAMA</v>
      </c>
    </row>
    <row r="43" spans="1:3" x14ac:dyDescent="0.25">
      <c r="A43">
        <v>621</v>
      </c>
      <c r="B43" t="str">
        <f t="shared" si="0"/>
        <v>FAMA</v>
      </c>
      <c r="C43">
        <f t="shared" si="1"/>
        <v>47</v>
      </c>
    </row>
    <row r="44" spans="1:3" x14ac:dyDescent="0.25">
      <c r="A44" t="s">
        <v>24</v>
      </c>
      <c r="B44">
        <f t="shared" si="0"/>
        <v>47</v>
      </c>
      <c r="C44">
        <f t="shared" si="1"/>
        <v>195</v>
      </c>
    </row>
    <row r="45" spans="1:3" x14ac:dyDescent="0.25">
      <c r="A45">
        <v>47</v>
      </c>
      <c r="B45">
        <f t="shared" si="0"/>
        <v>195</v>
      </c>
      <c r="C45" t="str">
        <f t="shared" si="1"/>
        <v>FOFI</v>
      </c>
    </row>
    <row r="46" spans="1:3" x14ac:dyDescent="0.25">
      <c r="A46">
        <v>195</v>
      </c>
      <c r="B46" t="str">
        <f t="shared" si="0"/>
        <v>FOFI</v>
      </c>
      <c r="C46">
        <f t="shared" si="1"/>
        <v>40</v>
      </c>
    </row>
    <row r="47" spans="1:3" x14ac:dyDescent="0.25">
      <c r="A47" t="s">
        <v>25</v>
      </c>
      <c r="B47">
        <f t="shared" si="0"/>
        <v>40</v>
      </c>
      <c r="C47">
        <f t="shared" si="1"/>
        <v>98</v>
      </c>
    </row>
    <row r="48" spans="1:3" x14ac:dyDescent="0.25">
      <c r="A48">
        <v>40</v>
      </c>
      <c r="B48">
        <f t="shared" si="0"/>
        <v>98</v>
      </c>
      <c r="C48" t="str">
        <f t="shared" si="1"/>
        <v>FOMA</v>
      </c>
    </row>
    <row r="49" spans="1:3" x14ac:dyDescent="0.25">
      <c r="A49">
        <v>98</v>
      </c>
      <c r="B49" t="str">
        <f t="shared" si="0"/>
        <v>FOMA</v>
      </c>
      <c r="C49">
        <f t="shared" si="1"/>
        <v>47</v>
      </c>
    </row>
    <row r="50" spans="1:3" x14ac:dyDescent="0.25">
      <c r="A50" t="s">
        <v>26</v>
      </c>
      <c r="B50">
        <f t="shared" si="0"/>
        <v>47</v>
      </c>
      <c r="C50">
        <f t="shared" si="1"/>
        <v>204</v>
      </c>
    </row>
    <row r="51" spans="1:3" x14ac:dyDescent="0.25">
      <c r="A51">
        <v>47</v>
      </c>
      <c r="B51">
        <f t="shared" si="0"/>
        <v>204</v>
      </c>
      <c r="C51" t="str">
        <f t="shared" si="1"/>
        <v>GOCR</v>
      </c>
    </row>
    <row r="52" spans="1:3" x14ac:dyDescent="0.25">
      <c r="A52">
        <v>204</v>
      </c>
      <c r="B52" t="str">
        <f t="shared" si="0"/>
        <v>GOCR</v>
      </c>
      <c r="C52">
        <f t="shared" si="1"/>
        <v>42</v>
      </c>
    </row>
    <row r="53" spans="1:3" x14ac:dyDescent="0.25">
      <c r="A53" t="s">
        <v>27</v>
      </c>
      <c r="B53">
        <f t="shared" si="0"/>
        <v>42</v>
      </c>
      <c r="C53">
        <f t="shared" si="1"/>
        <v>132</v>
      </c>
    </row>
    <row r="54" spans="1:3" x14ac:dyDescent="0.25">
      <c r="A54">
        <v>42</v>
      </c>
      <c r="B54">
        <f t="shared" si="0"/>
        <v>132</v>
      </c>
      <c r="C54" t="str">
        <f t="shared" si="1"/>
        <v>GORG</v>
      </c>
    </row>
    <row r="55" spans="1:3" x14ac:dyDescent="0.25">
      <c r="A55">
        <v>132</v>
      </c>
      <c r="B55" t="str">
        <f t="shared" si="0"/>
        <v>GORG</v>
      </c>
      <c r="C55">
        <f t="shared" si="1"/>
        <v>47</v>
      </c>
    </row>
    <row r="56" spans="1:3" x14ac:dyDescent="0.25">
      <c r="A56" t="s">
        <v>28</v>
      </c>
      <c r="B56">
        <f t="shared" si="0"/>
        <v>47</v>
      </c>
      <c r="C56">
        <f t="shared" si="1"/>
        <v>182</v>
      </c>
    </row>
    <row r="57" spans="1:3" x14ac:dyDescent="0.25">
      <c r="A57">
        <v>47</v>
      </c>
      <c r="B57">
        <f t="shared" si="0"/>
        <v>182</v>
      </c>
      <c r="C57" t="str">
        <f t="shared" si="1"/>
        <v>GRMO</v>
      </c>
    </row>
    <row r="58" spans="1:3" x14ac:dyDescent="0.25">
      <c r="A58">
        <v>182</v>
      </c>
      <c r="B58" t="str">
        <f t="shared" si="0"/>
        <v>GRMO</v>
      </c>
      <c r="C58">
        <f t="shared" si="1"/>
        <v>48</v>
      </c>
    </row>
    <row r="59" spans="1:3" x14ac:dyDescent="0.25">
      <c r="A59" t="s">
        <v>29</v>
      </c>
      <c r="B59">
        <f t="shared" si="0"/>
        <v>48</v>
      </c>
      <c r="C59">
        <f t="shared" si="1"/>
        <v>175</v>
      </c>
    </row>
    <row r="60" spans="1:3" x14ac:dyDescent="0.25">
      <c r="A60">
        <v>48</v>
      </c>
      <c r="B60">
        <f t="shared" si="0"/>
        <v>175</v>
      </c>
      <c r="C60" t="str">
        <f t="shared" si="1"/>
        <v>HABE</v>
      </c>
    </row>
    <row r="61" spans="1:3" x14ac:dyDescent="0.25">
      <c r="A61">
        <v>175</v>
      </c>
      <c r="B61" t="str">
        <f t="shared" si="0"/>
        <v>HABE</v>
      </c>
      <c r="C61">
        <f t="shared" si="1"/>
        <v>49</v>
      </c>
    </row>
    <row r="62" spans="1:3" x14ac:dyDescent="0.25">
      <c r="A62" t="s">
        <v>30</v>
      </c>
      <c r="B62">
        <f t="shared" si="0"/>
        <v>49</v>
      </c>
      <c r="C62">
        <f t="shared" si="1"/>
        <v>383</v>
      </c>
    </row>
    <row r="63" spans="1:3" x14ac:dyDescent="0.25">
      <c r="A63">
        <v>49</v>
      </c>
      <c r="B63">
        <f t="shared" si="0"/>
        <v>383</v>
      </c>
      <c r="C63" t="str">
        <f t="shared" si="1"/>
        <v>HARI</v>
      </c>
    </row>
    <row r="64" spans="1:3" x14ac:dyDescent="0.25">
      <c r="A64">
        <v>383</v>
      </c>
      <c r="B64" t="str">
        <f t="shared" si="0"/>
        <v>HARI</v>
      </c>
      <c r="C64">
        <f t="shared" si="1"/>
        <v>44</v>
      </c>
    </row>
    <row r="65" spans="1:3" x14ac:dyDescent="0.25">
      <c r="A65" t="s">
        <v>31</v>
      </c>
      <c r="B65">
        <f t="shared" si="0"/>
        <v>44</v>
      </c>
      <c r="C65">
        <f t="shared" si="1"/>
        <v>206</v>
      </c>
    </row>
    <row r="66" spans="1:3" x14ac:dyDescent="0.25">
      <c r="A66">
        <v>44</v>
      </c>
      <c r="B66">
        <f t="shared" si="0"/>
        <v>206</v>
      </c>
      <c r="C66" t="str">
        <f t="shared" si="1"/>
        <v>HARO</v>
      </c>
    </row>
    <row r="67" spans="1:3" x14ac:dyDescent="0.25">
      <c r="A67">
        <v>206</v>
      </c>
      <c r="B67" t="str">
        <f t="shared" si="0"/>
        <v>HARO</v>
      </c>
      <c r="C67">
        <f t="shared" si="1"/>
        <v>47</v>
      </c>
    </row>
    <row r="68" spans="1:3" x14ac:dyDescent="0.25">
      <c r="A68" t="s">
        <v>32</v>
      </c>
      <c r="B68">
        <f t="shared" si="0"/>
        <v>47</v>
      </c>
      <c r="C68">
        <f t="shared" si="1"/>
        <v>330</v>
      </c>
    </row>
    <row r="69" spans="1:3" x14ac:dyDescent="0.25">
      <c r="A69">
        <v>47</v>
      </c>
      <c r="B69">
        <f t="shared" si="0"/>
        <v>330</v>
      </c>
      <c r="C69" t="str">
        <f t="shared" si="1"/>
        <v>JONE</v>
      </c>
    </row>
    <row r="70" spans="1:3" x14ac:dyDescent="0.25">
      <c r="A70">
        <v>330</v>
      </c>
      <c r="B70" t="str">
        <f t="shared" si="0"/>
        <v>JONE</v>
      </c>
      <c r="C70">
        <f t="shared" si="1"/>
        <v>46</v>
      </c>
    </row>
    <row r="71" spans="1:3" x14ac:dyDescent="0.25">
      <c r="A71" t="s">
        <v>33</v>
      </c>
      <c r="B71">
        <f t="shared" si="0"/>
        <v>46</v>
      </c>
      <c r="C71">
        <f t="shared" si="1"/>
        <v>197</v>
      </c>
    </row>
    <row r="72" spans="1:3" x14ac:dyDescent="0.25">
      <c r="A72">
        <v>46</v>
      </c>
      <c r="B72">
        <f t="shared" si="0"/>
        <v>197</v>
      </c>
      <c r="C72" t="str">
        <f t="shared" si="1"/>
        <v>JORD</v>
      </c>
    </row>
    <row r="73" spans="1:3" x14ac:dyDescent="0.25">
      <c r="A73">
        <v>197</v>
      </c>
      <c r="B73" t="str">
        <f t="shared" ref="B73:B136" si="2">A74</f>
        <v>JORD</v>
      </c>
      <c r="C73">
        <f t="shared" ref="C73:C136" si="3">A75</f>
        <v>52</v>
      </c>
    </row>
    <row r="74" spans="1:3" x14ac:dyDescent="0.25">
      <c r="A74" t="s">
        <v>34</v>
      </c>
      <c r="B74">
        <f t="shared" si="2"/>
        <v>52</v>
      </c>
      <c r="C74">
        <f t="shared" si="3"/>
        <v>901</v>
      </c>
    </row>
    <row r="75" spans="1:3" x14ac:dyDescent="0.25">
      <c r="A75">
        <v>52</v>
      </c>
      <c r="B75">
        <f t="shared" si="2"/>
        <v>901</v>
      </c>
      <c r="C75" t="str">
        <f t="shared" si="3"/>
        <v>JORI</v>
      </c>
    </row>
    <row r="76" spans="1:3" x14ac:dyDescent="0.25">
      <c r="A76">
        <v>901</v>
      </c>
      <c r="B76" t="str">
        <f t="shared" si="2"/>
        <v>JORI</v>
      </c>
      <c r="C76">
        <f t="shared" si="3"/>
        <v>44</v>
      </c>
    </row>
    <row r="77" spans="1:3" x14ac:dyDescent="0.25">
      <c r="A77" t="s">
        <v>35</v>
      </c>
      <c r="B77">
        <f t="shared" si="2"/>
        <v>44</v>
      </c>
      <c r="C77">
        <f t="shared" si="3"/>
        <v>179</v>
      </c>
    </row>
    <row r="78" spans="1:3" x14ac:dyDescent="0.25">
      <c r="A78">
        <v>44</v>
      </c>
      <c r="B78">
        <f t="shared" si="2"/>
        <v>179</v>
      </c>
      <c r="C78" t="str">
        <f t="shared" si="3"/>
        <v>KELA</v>
      </c>
    </row>
    <row r="79" spans="1:3" x14ac:dyDescent="0.25">
      <c r="A79">
        <v>179</v>
      </c>
      <c r="B79" t="str">
        <f t="shared" si="2"/>
        <v>KELA</v>
      </c>
      <c r="C79">
        <f t="shared" si="3"/>
        <v>52</v>
      </c>
    </row>
    <row r="80" spans="1:3" x14ac:dyDescent="0.25">
      <c r="A80" t="s">
        <v>36</v>
      </c>
      <c r="B80">
        <f t="shared" si="2"/>
        <v>52</v>
      </c>
      <c r="C80">
        <f t="shared" si="3"/>
        <v>1031</v>
      </c>
    </row>
    <row r="81" spans="1:3" x14ac:dyDescent="0.25">
      <c r="A81">
        <v>52</v>
      </c>
      <c r="B81">
        <f t="shared" si="2"/>
        <v>1031</v>
      </c>
      <c r="C81" t="str">
        <f t="shared" si="3"/>
        <v>LAJA</v>
      </c>
    </row>
    <row r="82" spans="1:3" x14ac:dyDescent="0.25">
      <c r="A82">
        <v>1031</v>
      </c>
      <c r="B82" t="str">
        <f t="shared" si="2"/>
        <v>LAJA</v>
      </c>
      <c r="C82">
        <f t="shared" si="3"/>
        <v>48</v>
      </c>
    </row>
    <row r="83" spans="1:3" x14ac:dyDescent="0.25">
      <c r="A83" t="s">
        <v>37</v>
      </c>
      <c r="B83">
        <f t="shared" si="2"/>
        <v>48</v>
      </c>
      <c r="C83">
        <f t="shared" si="3"/>
        <v>221</v>
      </c>
    </row>
    <row r="84" spans="1:3" x14ac:dyDescent="0.25">
      <c r="A84">
        <v>48</v>
      </c>
      <c r="B84">
        <f t="shared" si="2"/>
        <v>221</v>
      </c>
      <c r="C84" t="str">
        <f t="shared" si="3"/>
        <v>LANO</v>
      </c>
    </row>
    <row r="85" spans="1:3" x14ac:dyDescent="0.25">
      <c r="A85">
        <v>221</v>
      </c>
      <c r="B85" t="str">
        <f t="shared" si="2"/>
        <v>LANO</v>
      </c>
      <c r="C85">
        <f t="shared" si="3"/>
        <v>49</v>
      </c>
    </row>
    <row r="86" spans="1:3" x14ac:dyDescent="0.25">
      <c r="A86" t="s">
        <v>38</v>
      </c>
      <c r="B86">
        <f t="shared" si="2"/>
        <v>49</v>
      </c>
      <c r="C86">
        <f t="shared" si="3"/>
        <v>374</v>
      </c>
    </row>
    <row r="87" spans="1:3" x14ac:dyDescent="0.25">
      <c r="A87">
        <v>49</v>
      </c>
      <c r="B87">
        <f t="shared" si="2"/>
        <v>374</v>
      </c>
      <c r="C87" t="str">
        <f t="shared" si="3"/>
        <v>LAWA</v>
      </c>
    </row>
    <row r="88" spans="1:3" x14ac:dyDescent="0.25">
      <c r="A88">
        <v>374</v>
      </c>
      <c r="B88" t="str">
        <f t="shared" si="2"/>
        <v>LAWA</v>
      </c>
      <c r="C88">
        <f t="shared" si="3"/>
        <v>36</v>
      </c>
    </row>
    <row r="89" spans="1:3" x14ac:dyDescent="0.25">
      <c r="A89" t="s">
        <v>39</v>
      </c>
      <c r="B89">
        <f t="shared" si="2"/>
        <v>36</v>
      </c>
      <c r="C89">
        <f t="shared" si="3"/>
        <v>81</v>
      </c>
    </row>
    <row r="90" spans="1:3" x14ac:dyDescent="0.25">
      <c r="A90">
        <v>36</v>
      </c>
      <c r="B90">
        <f t="shared" si="2"/>
        <v>81</v>
      </c>
      <c r="C90" t="str">
        <f t="shared" si="3"/>
        <v>LURI</v>
      </c>
    </row>
    <row r="91" spans="1:3" x14ac:dyDescent="0.25">
      <c r="A91">
        <v>81</v>
      </c>
      <c r="B91" t="str">
        <f t="shared" si="2"/>
        <v>LURI</v>
      </c>
      <c r="C91">
        <f t="shared" si="3"/>
        <v>38</v>
      </c>
    </row>
    <row r="92" spans="1:3" x14ac:dyDescent="0.25">
      <c r="A92" t="s">
        <v>40</v>
      </c>
      <c r="B92">
        <f t="shared" si="2"/>
        <v>38</v>
      </c>
      <c r="C92">
        <f t="shared" si="3"/>
        <v>141</v>
      </c>
    </row>
    <row r="93" spans="1:3" x14ac:dyDescent="0.25">
      <c r="A93">
        <v>38</v>
      </c>
      <c r="B93">
        <f t="shared" si="2"/>
        <v>141</v>
      </c>
      <c r="C93" t="str">
        <f t="shared" si="3"/>
        <v>MARI</v>
      </c>
    </row>
    <row r="94" spans="1:3" x14ac:dyDescent="0.25">
      <c r="A94">
        <v>141</v>
      </c>
      <c r="B94" t="str">
        <f t="shared" si="2"/>
        <v>MARI</v>
      </c>
      <c r="C94">
        <f t="shared" si="3"/>
        <v>38</v>
      </c>
    </row>
    <row r="95" spans="1:3" x14ac:dyDescent="0.25">
      <c r="A95" t="s">
        <v>41</v>
      </c>
      <c r="B95">
        <f t="shared" si="2"/>
        <v>38</v>
      </c>
      <c r="C95">
        <f t="shared" si="3"/>
        <v>114</v>
      </c>
    </row>
    <row r="96" spans="1:3" x14ac:dyDescent="0.25">
      <c r="A96">
        <v>38</v>
      </c>
      <c r="B96">
        <f t="shared" si="2"/>
        <v>114</v>
      </c>
      <c r="C96" t="str">
        <f t="shared" si="3"/>
        <v>MEMI</v>
      </c>
    </row>
    <row r="97" spans="1:3" x14ac:dyDescent="0.25">
      <c r="A97">
        <v>114</v>
      </c>
      <c r="B97" t="str">
        <f t="shared" si="2"/>
        <v>MEMI</v>
      </c>
      <c r="C97">
        <f t="shared" si="3"/>
        <v>44</v>
      </c>
    </row>
    <row r="98" spans="1:3" x14ac:dyDescent="0.25">
      <c r="A98" t="s">
        <v>42</v>
      </c>
      <c r="B98">
        <f t="shared" si="2"/>
        <v>44</v>
      </c>
      <c r="C98">
        <f t="shared" si="3"/>
        <v>194</v>
      </c>
    </row>
    <row r="99" spans="1:3" x14ac:dyDescent="0.25">
      <c r="A99">
        <v>44</v>
      </c>
      <c r="B99">
        <f t="shared" si="2"/>
        <v>194</v>
      </c>
      <c r="C99" t="str">
        <f t="shared" si="3"/>
        <v>MEMO</v>
      </c>
    </row>
    <row r="100" spans="1:3" x14ac:dyDescent="0.25">
      <c r="A100">
        <v>194</v>
      </c>
      <c r="B100" t="str">
        <f t="shared" si="2"/>
        <v>MEMO</v>
      </c>
      <c r="C100">
        <f t="shared" si="3"/>
        <v>40</v>
      </c>
    </row>
    <row r="101" spans="1:3" x14ac:dyDescent="0.25">
      <c r="A101" t="s">
        <v>43</v>
      </c>
      <c r="B101">
        <f t="shared" si="2"/>
        <v>40</v>
      </c>
      <c r="C101">
        <f t="shared" si="3"/>
        <v>89</v>
      </c>
    </row>
    <row r="102" spans="1:3" x14ac:dyDescent="0.25">
      <c r="A102">
        <v>40</v>
      </c>
      <c r="B102">
        <f t="shared" si="2"/>
        <v>89</v>
      </c>
      <c r="C102" t="str">
        <f t="shared" si="3"/>
        <v>MOJE</v>
      </c>
    </row>
    <row r="103" spans="1:3" x14ac:dyDescent="0.25">
      <c r="A103">
        <v>89</v>
      </c>
      <c r="B103" t="str">
        <f t="shared" si="2"/>
        <v>MOJE</v>
      </c>
      <c r="C103">
        <f t="shared" si="3"/>
        <v>41</v>
      </c>
    </row>
    <row r="104" spans="1:3" x14ac:dyDescent="0.25">
      <c r="A104" t="s">
        <v>44</v>
      </c>
      <c r="B104">
        <f t="shared" si="2"/>
        <v>41</v>
      </c>
      <c r="C104">
        <f t="shared" si="3"/>
        <v>147</v>
      </c>
    </row>
    <row r="105" spans="1:3" x14ac:dyDescent="0.25">
      <c r="A105">
        <v>41</v>
      </c>
      <c r="B105">
        <f t="shared" si="2"/>
        <v>147</v>
      </c>
      <c r="C105" t="str">
        <f t="shared" si="3"/>
        <v>MOMI</v>
      </c>
    </row>
    <row r="106" spans="1:3" x14ac:dyDescent="0.25">
      <c r="A106">
        <v>147</v>
      </c>
      <c r="B106" t="str">
        <f t="shared" si="2"/>
        <v>MOMI</v>
      </c>
      <c r="C106">
        <f t="shared" si="3"/>
        <v>42</v>
      </c>
    </row>
    <row r="107" spans="1:3" x14ac:dyDescent="0.25">
      <c r="A107" t="s">
        <v>45</v>
      </c>
      <c r="B107">
        <f t="shared" si="2"/>
        <v>42</v>
      </c>
      <c r="C107">
        <f t="shared" si="3"/>
        <v>175</v>
      </c>
    </row>
    <row r="108" spans="1:3" x14ac:dyDescent="0.25">
      <c r="A108">
        <v>42</v>
      </c>
      <c r="B108">
        <f t="shared" si="2"/>
        <v>175</v>
      </c>
      <c r="C108" t="str">
        <f t="shared" si="3"/>
        <v>MOMO</v>
      </c>
    </row>
    <row r="109" spans="1:3" x14ac:dyDescent="0.25">
      <c r="A109">
        <v>175</v>
      </c>
      <c r="B109" t="str">
        <f t="shared" si="2"/>
        <v>MOMO</v>
      </c>
      <c r="C109">
        <f t="shared" si="3"/>
        <v>51</v>
      </c>
    </row>
    <row r="110" spans="1:3" x14ac:dyDescent="0.25">
      <c r="A110" t="s">
        <v>46</v>
      </c>
      <c r="B110">
        <f t="shared" si="2"/>
        <v>51</v>
      </c>
      <c r="C110">
        <f t="shared" si="3"/>
        <v>344</v>
      </c>
    </row>
    <row r="111" spans="1:3" x14ac:dyDescent="0.25">
      <c r="A111">
        <v>51</v>
      </c>
      <c r="B111">
        <f t="shared" si="2"/>
        <v>344</v>
      </c>
      <c r="C111" t="str">
        <f t="shared" si="3"/>
        <v>NARA</v>
      </c>
    </row>
    <row r="112" spans="1:3" x14ac:dyDescent="0.25">
      <c r="A112">
        <v>344</v>
      </c>
      <c r="B112" t="str">
        <f t="shared" si="2"/>
        <v>NARA</v>
      </c>
      <c r="C112">
        <f t="shared" si="3"/>
        <v>31</v>
      </c>
    </row>
    <row r="113" spans="1:3" x14ac:dyDescent="0.25">
      <c r="A113" t="s">
        <v>47</v>
      </c>
      <c r="B113">
        <f t="shared" si="2"/>
        <v>31</v>
      </c>
      <c r="C113">
        <f t="shared" si="3"/>
        <v>54</v>
      </c>
    </row>
    <row r="114" spans="1:3" x14ac:dyDescent="0.25">
      <c r="A114">
        <v>31</v>
      </c>
      <c r="B114">
        <f t="shared" si="2"/>
        <v>54</v>
      </c>
      <c r="C114" t="str">
        <f t="shared" si="3"/>
        <v>NERI</v>
      </c>
    </row>
    <row r="115" spans="1:3" x14ac:dyDescent="0.25">
      <c r="A115">
        <v>54</v>
      </c>
      <c r="B115" t="str">
        <f t="shared" si="2"/>
        <v>NERI</v>
      </c>
      <c r="C115">
        <f t="shared" si="3"/>
        <v>47</v>
      </c>
    </row>
    <row r="116" spans="1:3" x14ac:dyDescent="0.25">
      <c r="A116" t="s">
        <v>48</v>
      </c>
      <c r="B116">
        <f t="shared" si="2"/>
        <v>47</v>
      </c>
      <c r="C116">
        <f t="shared" si="3"/>
        <v>311</v>
      </c>
    </row>
    <row r="117" spans="1:3" x14ac:dyDescent="0.25">
      <c r="A117">
        <v>47</v>
      </c>
      <c r="B117">
        <f t="shared" si="2"/>
        <v>311</v>
      </c>
      <c r="C117" t="str">
        <f t="shared" si="3"/>
        <v>OPAD</v>
      </c>
    </row>
    <row r="118" spans="1:3" x14ac:dyDescent="0.25">
      <c r="A118">
        <v>311</v>
      </c>
      <c r="B118" t="str">
        <f t="shared" si="2"/>
        <v>OPAD</v>
      </c>
      <c r="C118">
        <f t="shared" si="3"/>
        <v>46</v>
      </c>
    </row>
    <row r="119" spans="1:3" x14ac:dyDescent="0.25">
      <c r="A119" t="s">
        <v>49</v>
      </c>
      <c r="B119">
        <f t="shared" si="2"/>
        <v>46</v>
      </c>
      <c r="C119">
        <f t="shared" si="3"/>
        <v>477</v>
      </c>
    </row>
    <row r="120" spans="1:3" x14ac:dyDescent="0.25">
      <c r="A120">
        <v>46</v>
      </c>
      <c r="B120">
        <f t="shared" si="2"/>
        <v>477</v>
      </c>
      <c r="C120" t="str">
        <f t="shared" si="3"/>
        <v>PETT</v>
      </c>
    </row>
    <row r="121" spans="1:3" x14ac:dyDescent="0.25">
      <c r="A121">
        <v>477</v>
      </c>
      <c r="B121" t="str">
        <f t="shared" si="2"/>
        <v>PETT</v>
      </c>
      <c r="C121">
        <f t="shared" si="3"/>
        <v>40</v>
      </c>
    </row>
    <row r="122" spans="1:3" x14ac:dyDescent="0.25">
      <c r="A122" t="s">
        <v>50</v>
      </c>
      <c r="B122">
        <f t="shared" si="2"/>
        <v>40</v>
      </c>
      <c r="C122">
        <f t="shared" si="3"/>
        <v>153</v>
      </c>
    </row>
    <row r="123" spans="1:3" x14ac:dyDescent="0.25">
      <c r="A123">
        <v>40</v>
      </c>
      <c r="B123">
        <f t="shared" si="2"/>
        <v>153</v>
      </c>
      <c r="C123" t="str">
        <f t="shared" si="3"/>
        <v>PIMO</v>
      </c>
    </row>
    <row r="124" spans="1:3" x14ac:dyDescent="0.25">
      <c r="A124">
        <v>153</v>
      </c>
      <c r="B124" t="str">
        <f t="shared" si="2"/>
        <v>PIMO</v>
      </c>
      <c r="C124">
        <f t="shared" si="3"/>
        <v>44</v>
      </c>
    </row>
    <row r="125" spans="1:3" x14ac:dyDescent="0.25">
      <c r="A125" t="s">
        <v>51</v>
      </c>
      <c r="B125">
        <f t="shared" si="2"/>
        <v>44</v>
      </c>
      <c r="C125">
        <f t="shared" si="3"/>
        <v>204</v>
      </c>
    </row>
    <row r="126" spans="1:3" x14ac:dyDescent="0.25">
      <c r="A126">
        <v>44</v>
      </c>
      <c r="B126">
        <f t="shared" si="2"/>
        <v>204</v>
      </c>
      <c r="C126" t="str">
        <f t="shared" si="3"/>
        <v>RARO</v>
      </c>
    </row>
    <row r="127" spans="1:3" x14ac:dyDescent="0.25">
      <c r="A127">
        <v>204</v>
      </c>
      <c r="B127" t="str">
        <f t="shared" si="2"/>
        <v>RARO</v>
      </c>
      <c r="C127">
        <f t="shared" si="3"/>
        <v>45</v>
      </c>
    </row>
    <row r="128" spans="1:3" x14ac:dyDescent="0.25">
      <c r="A128" t="s">
        <v>52</v>
      </c>
      <c r="B128">
        <f t="shared" si="2"/>
        <v>45</v>
      </c>
      <c r="C128">
        <f t="shared" si="3"/>
        <v>138</v>
      </c>
    </row>
    <row r="129" spans="1:3" x14ac:dyDescent="0.25">
      <c r="A129">
        <v>45</v>
      </c>
      <c r="B129">
        <f t="shared" si="2"/>
        <v>138</v>
      </c>
      <c r="C129" t="str">
        <f t="shared" si="3"/>
        <v>REMA</v>
      </c>
    </row>
    <row r="130" spans="1:3" x14ac:dyDescent="0.25">
      <c r="A130">
        <v>138</v>
      </c>
      <c r="B130" t="str">
        <f t="shared" si="2"/>
        <v>REMA</v>
      </c>
      <c r="C130">
        <f t="shared" si="3"/>
        <v>47</v>
      </c>
    </row>
    <row r="131" spans="1:3" x14ac:dyDescent="0.25">
      <c r="A131" t="s">
        <v>53</v>
      </c>
      <c r="B131">
        <f t="shared" si="2"/>
        <v>47</v>
      </c>
      <c r="C131">
        <f t="shared" si="3"/>
        <v>214</v>
      </c>
    </row>
    <row r="132" spans="1:3" x14ac:dyDescent="0.25">
      <c r="A132">
        <v>47</v>
      </c>
      <c r="B132">
        <f t="shared" si="2"/>
        <v>214</v>
      </c>
      <c r="C132" t="str">
        <f t="shared" si="3"/>
        <v>SILA</v>
      </c>
    </row>
    <row r="133" spans="1:3" x14ac:dyDescent="0.25">
      <c r="A133">
        <v>214</v>
      </c>
      <c r="B133" t="str">
        <f t="shared" si="2"/>
        <v>SILA</v>
      </c>
      <c r="C133">
        <f t="shared" si="3"/>
        <v>39</v>
      </c>
    </row>
    <row r="134" spans="1:3" x14ac:dyDescent="0.25">
      <c r="A134" t="s">
        <v>54</v>
      </c>
      <c r="B134">
        <f t="shared" si="2"/>
        <v>39</v>
      </c>
      <c r="C134">
        <f t="shared" si="3"/>
        <v>76</v>
      </c>
    </row>
    <row r="135" spans="1:3" x14ac:dyDescent="0.25">
      <c r="A135">
        <v>39</v>
      </c>
      <c r="B135">
        <f t="shared" si="2"/>
        <v>76</v>
      </c>
      <c r="C135" t="str">
        <f t="shared" si="3"/>
        <v>sodi</v>
      </c>
    </row>
    <row r="136" spans="1:3" x14ac:dyDescent="0.25">
      <c r="A136">
        <v>76</v>
      </c>
      <c r="B136" t="str">
        <f t="shared" si="2"/>
        <v>sodi</v>
      </c>
      <c r="C136">
        <f t="shared" si="3"/>
        <v>33</v>
      </c>
    </row>
    <row r="137" spans="1:3" x14ac:dyDescent="0.25">
      <c r="A137" t="s">
        <v>55</v>
      </c>
      <c r="B137">
        <f t="shared" ref="B137:B160" si="4">A138</f>
        <v>33</v>
      </c>
      <c r="C137">
        <f t="shared" ref="C137:C160" si="5">A139</f>
        <v>69</v>
      </c>
    </row>
    <row r="138" spans="1:3" x14ac:dyDescent="0.25">
      <c r="A138">
        <v>33</v>
      </c>
      <c r="B138">
        <f t="shared" si="4"/>
        <v>69</v>
      </c>
      <c r="C138" t="str">
        <f t="shared" si="5"/>
        <v>SOMO</v>
      </c>
    </row>
    <row r="139" spans="1:3" x14ac:dyDescent="0.25">
      <c r="A139">
        <v>69</v>
      </c>
      <c r="B139" t="str">
        <f t="shared" si="4"/>
        <v>SOMO</v>
      </c>
      <c r="C139">
        <f t="shared" si="5"/>
        <v>51</v>
      </c>
    </row>
    <row r="140" spans="1:3" x14ac:dyDescent="0.25">
      <c r="A140" t="s">
        <v>56</v>
      </c>
      <c r="B140">
        <f t="shared" si="4"/>
        <v>51</v>
      </c>
      <c r="C140">
        <f t="shared" si="5"/>
        <v>261</v>
      </c>
    </row>
    <row r="141" spans="1:3" x14ac:dyDescent="0.25">
      <c r="A141">
        <v>51</v>
      </c>
      <c r="B141">
        <f t="shared" si="4"/>
        <v>261</v>
      </c>
      <c r="C141" t="str">
        <f t="shared" si="5"/>
        <v>STMO</v>
      </c>
    </row>
    <row r="142" spans="1:3" x14ac:dyDescent="0.25">
      <c r="A142">
        <v>261</v>
      </c>
      <c r="B142" t="str">
        <f t="shared" si="4"/>
        <v>STMO</v>
      </c>
      <c r="C142">
        <f t="shared" si="5"/>
        <v>43</v>
      </c>
    </row>
    <row r="143" spans="1:3" x14ac:dyDescent="0.25">
      <c r="A143" t="s">
        <v>57</v>
      </c>
      <c r="B143">
        <f t="shared" si="4"/>
        <v>43</v>
      </c>
      <c r="C143">
        <f t="shared" si="5"/>
        <v>177</v>
      </c>
    </row>
    <row r="144" spans="1:3" x14ac:dyDescent="0.25">
      <c r="A144">
        <v>43</v>
      </c>
      <c r="B144">
        <f t="shared" si="4"/>
        <v>177</v>
      </c>
      <c r="C144" t="str">
        <f t="shared" si="5"/>
        <v>STPA</v>
      </c>
    </row>
    <row r="145" spans="1:3" x14ac:dyDescent="0.25">
      <c r="A145">
        <v>177</v>
      </c>
      <c r="B145" t="str">
        <f t="shared" si="4"/>
        <v>STPA</v>
      </c>
      <c r="C145">
        <f t="shared" si="5"/>
        <v>23</v>
      </c>
    </row>
    <row r="146" spans="1:3" x14ac:dyDescent="0.25">
      <c r="A146" t="s">
        <v>58</v>
      </c>
      <c r="B146">
        <f t="shared" si="4"/>
        <v>23</v>
      </c>
      <c r="C146">
        <f t="shared" si="5"/>
        <v>46</v>
      </c>
    </row>
    <row r="147" spans="1:3" x14ac:dyDescent="0.25">
      <c r="A147">
        <v>23</v>
      </c>
      <c r="B147">
        <f t="shared" si="4"/>
        <v>46</v>
      </c>
      <c r="C147" t="str">
        <f t="shared" si="5"/>
        <v>WAHO</v>
      </c>
    </row>
    <row r="148" spans="1:3" x14ac:dyDescent="0.25">
      <c r="A148">
        <v>46</v>
      </c>
      <c r="B148" t="str">
        <f t="shared" si="4"/>
        <v>WAHO</v>
      </c>
      <c r="C148">
        <f t="shared" si="5"/>
        <v>47</v>
      </c>
    </row>
    <row r="149" spans="1:3" x14ac:dyDescent="0.25">
      <c r="A149" t="s">
        <v>59</v>
      </c>
      <c r="B149">
        <f t="shared" si="4"/>
        <v>47</v>
      </c>
      <c r="C149">
        <f t="shared" si="5"/>
        <v>184</v>
      </c>
    </row>
    <row r="150" spans="1:3" x14ac:dyDescent="0.25">
      <c r="A150">
        <v>47</v>
      </c>
      <c r="B150">
        <f t="shared" si="4"/>
        <v>184</v>
      </c>
      <c r="C150" t="str">
        <f t="shared" si="5"/>
        <v>wedi</v>
      </c>
    </row>
    <row r="151" spans="1:3" x14ac:dyDescent="0.25">
      <c r="A151">
        <v>184</v>
      </c>
      <c r="B151" t="str">
        <f t="shared" si="4"/>
        <v>wedi</v>
      </c>
      <c r="C151">
        <f t="shared" si="5"/>
        <v>44</v>
      </c>
    </row>
    <row r="152" spans="1:3" x14ac:dyDescent="0.25">
      <c r="A152" t="s">
        <v>60</v>
      </c>
      <c r="B152">
        <f t="shared" si="4"/>
        <v>44</v>
      </c>
      <c r="C152">
        <f t="shared" si="5"/>
        <v>137</v>
      </c>
    </row>
    <row r="153" spans="1:3" x14ac:dyDescent="0.25">
      <c r="A153">
        <v>44</v>
      </c>
      <c r="B153">
        <f t="shared" si="4"/>
        <v>137</v>
      </c>
      <c r="C153" t="str">
        <f t="shared" si="5"/>
        <v>WEWO</v>
      </c>
    </row>
    <row r="154" spans="1:3" x14ac:dyDescent="0.25">
      <c r="A154">
        <v>137</v>
      </c>
      <c r="B154" t="str">
        <f t="shared" si="4"/>
        <v>WEWO</v>
      </c>
      <c r="C154">
        <f t="shared" si="5"/>
        <v>48</v>
      </c>
    </row>
    <row r="155" spans="1:3" x14ac:dyDescent="0.25">
      <c r="A155" t="s">
        <v>61</v>
      </c>
      <c r="B155">
        <f t="shared" si="4"/>
        <v>48</v>
      </c>
      <c r="C155">
        <f t="shared" si="5"/>
        <v>170</v>
      </c>
    </row>
    <row r="156" spans="1:3" x14ac:dyDescent="0.25">
      <c r="A156">
        <v>48</v>
      </c>
      <c r="B156">
        <f t="shared" si="4"/>
        <v>170</v>
      </c>
      <c r="C156" t="str">
        <f t="shared" si="5"/>
        <v>WIUM</v>
      </c>
    </row>
    <row r="157" spans="1:3" x14ac:dyDescent="0.25">
      <c r="A157">
        <v>170</v>
      </c>
      <c r="B157" t="str">
        <f t="shared" si="4"/>
        <v>WIUM</v>
      </c>
      <c r="C157">
        <f t="shared" si="5"/>
        <v>50</v>
      </c>
    </row>
    <row r="158" spans="1:3" x14ac:dyDescent="0.25">
      <c r="A158" t="s">
        <v>62</v>
      </c>
      <c r="B158">
        <f t="shared" si="4"/>
        <v>50</v>
      </c>
      <c r="C158">
        <f t="shared" si="5"/>
        <v>454</v>
      </c>
    </row>
    <row r="159" spans="1:3" x14ac:dyDescent="0.25">
      <c r="A159">
        <v>50</v>
      </c>
      <c r="B159">
        <f t="shared" si="4"/>
        <v>454</v>
      </c>
      <c r="C159">
        <f t="shared" si="5"/>
        <v>0</v>
      </c>
    </row>
    <row r="160" spans="1:3" x14ac:dyDescent="0.25">
      <c r="A160">
        <v>454</v>
      </c>
      <c r="B160">
        <f t="shared" si="4"/>
        <v>0</v>
      </c>
      <c r="C160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0E29-424E-4B48-950E-9BBAB6E1CC24}">
  <dimension ref="A1:G68"/>
  <sheetViews>
    <sheetView topLeftCell="A25" workbookViewId="0">
      <selection activeCell="E2" sqref="E2"/>
    </sheetView>
  </sheetViews>
  <sheetFormatPr defaultRowHeight="15" x14ac:dyDescent="0.25"/>
  <cols>
    <col min="1" max="1" width="22.28515625" style="10" bestFit="1" customWidth="1"/>
    <col min="2" max="2" width="18.85546875" style="11" bestFit="1" customWidth="1"/>
    <col min="3" max="3" width="19.42578125" style="12" bestFit="1" customWidth="1"/>
    <col min="4" max="4" width="20.42578125" style="9" customWidth="1"/>
    <col min="5" max="5" width="16.42578125" style="9" customWidth="1"/>
    <col min="6" max="6" width="20" style="9" customWidth="1"/>
  </cols>
  <sheetData>
    <row r="1" spans="1:7" ht="46.5" x14ac:dyDescent="0.35">
      <c r="A1" s="3" t="s">
        <v>74</v>
      </c>
      <c r="B1" s="3" t="s">
        <v>82</v>
      </c>
      <c r="C1" s="8" t="s">
        <v>70</v>
      </c>
      <c r="D1" s="2" t="s">
        <v>71</v>
      </c>
      <c r="E1" s="3" t="s">
        <v>68</v>
      </c>
      <c r="F1" s="3" t="s">
        <v>69</v>
      </c>
      <c r="G1" s="3"/>
    </row>
    <row r="2" spans="1:7" ht="20.100000000000001" customHeight="1" x14ac:dyDescent="0.3">
      <c r="A2" s="13" t="s">
        <v>12</v>
      </c>
      <c r="B2" s="17">
        <v>49</v>
      </c>
      <c r="C2" s="17">
        <v>1</v>
      </c>
      <c r="D2" s="17">
        <f>B2*C2</f>
        <v>49</v>
      </c>
      <c r="E2" s="15">
        <v>15</v>
      </c>
      <c r="F2" s="15">
        <f>D2*E2</f>
        <v>735</v>
      </c>
    </row>
    <row r="3" spans="1:7" ht="20.100000000000001" customHeight="1" x14ac:dyDescent="0.3">
      <c r="A3" s="13" t="s">
        <v>13</v>
      </c>
      <c r="B3" s="17">
        <v>45</v>
      </c>
      <c r="C3" s="17">
        <v>1</v>
      </c>
      <c r="D3" s="17">
        <f t="shared" ref="D3:D52" si="0">B3*C3</f>
        <v>45</v>
      </c>
      <c r="E3" s="15">
        <v>15</v>
      </c>
      <c r="F3" s="15">
        <f t="shared" ref="F3:F52" si="1">D3*E3</f>
        <v>675</v>
      </c>
    </row>
    <row r="4" spans="1:7" ht="20.100000000000001" customHeight="1" x14ac:dyDescent="0.3">
      <c r="A4" s="13" t="s">
        <v>14</v>
      </c>
      <c r="B4" s="17">
        <v>39</v>
      </c>
      <c r="C4" s="17">
        <v>1</v>
      </c>
      <c r="D4" s="17">
        <f t="shared" si="0"/>
        <v>39</v>
      </c>
      <c r="E4" s="15">
        <v>15</v>
      </c>
      <c r="F4" s="15">
        <f t="shared" si="1"/>
        <v>585</v>
      </c>
    </row>
    <row r="5" spans="1:7" ht="20.100000000000001" customHeight="1" x14ac:dyDescent="0.3">
      <c r="A5" s="13" t="s">
        <v>15</v>
      </c>
      <c r="B5" s="17">
        <v>39</v>
      </c>
      <c r="C5" s="17">
        <v>1</v>
      </c>
      <c r="D5" s="17">
        <f t="shared" si="0"/>
        <v>39</v>
      </c>
      <c r="E5" s="15">
        <v>15</v>
      </c>
      <c r="F5" s="15">
        <f t="shared" si="1"/>
        <v>585</v>
      </c>
    </row>
    <row r="6" spans="1:7" ht="20.100000000000001" customHeight="1" x14ac:dyDescent="0.3">
      <c r="A6" s="13" t="s">
        <v>16</v>
      </c>
      <c r="B6" s="17">
        <v>36</v>
      </c>
      <c r="C6" s="17">
        <v>1</v>
      </c>
      <c r="D6" s="17">
        <f t="shared" si="0"/>
        <v>36</v>
      </c>
      <c r="E6" s="15">
        <v>15</v>
      </c>
      <c r="F6" s="15">
        <f t="shared" si="1"/>
        <v>540</v>
      </c>
    </row>
    <row r="7" spans="1:7" ht="20.100000000000001" customHeight="1" x14ac:dyDescent="0.3">
      <c r="A7" s="13" t="s">
        <v>17</v>
      </c>
      <c r="B7" s="17">
        <v>46</v>
      </c>
      <c r="C7" s="17">
        <v>1</v>
      </c>
      <c r="D7" s="17">
        <f t="shared" si="0"/>
        <v>46</v>
      </c>
      <c r="E7" s="15">
        <v>15</v>
      </c>
      <c r="F7" s="15">
        <f t="shared" si="1"/>
        <v>690</v>
      </c>
    </row>
    <row r="8" spans="1:7" ht="20.100000000000001" customHeight="1" x14ac:dyDescent="0.3">
      <c r="A8" s="13" t="s">
        <v>18</v>
      </c>
      <c r="B8" s="17">
        <v>8</v>
      </c>
      <c r="C8" s="17">
        <v>1</v>
      </c>
      <c r="D8" s="17">
        <f t="shared" si="0"/>
        <v>8</v>
      </c>
      <c r="E8" s="15">
        <v>15</v>
      </c>
      <c r="F8" s="15">
        <f t="shared" si="1"/>
        <v>120</v>
      </c>
    </row>
    <row r="9" spans="1:7" ht="20.100000000000001" customHeight="1" x14ac:dyDescent="0.3">
      <c r="A9" s="13" t="s">
        <v>19</v>
      </c>
      <c r="B9" s="17">
        <v>15</v>
      </c>
      <c r="C9" s="17">
        <v>1</v>
      </c>
      <c r="D9" s="17">
        <f t="shared" si="0"/>
        <v>15</v>
      </c>
      <c r="E9" s="15">
        <v>15</v>
      </c>
      <c r="F9" s="15">
        <f t="shared" si="1"/>
        <v>225</v>
      </c>
    </row>
    <row r="10" spans="1:7" ht="20.100000000000001" customHeight="1" x14ac:dyDescent="0.3">
      <c r="A10" s="13" t="s">
        <v>20</v>
      </c>
      <c r="B10" s="17">
        <v>24</v>
      </c>
      <c r="C10" s="17">
        <v>1</v>
      </c>
      <c r="D10" s="17">
        <f t="shared" si="0"/>
        <v>24</v>
      </c>
      <c r="E10" s="15">
        <v>15</v>
      </c>
      <c r="F10" s="15">
        <f t="shared" si="1"/>
        <v>360</v>
      </c>
    </row>
    <row r="11" spans="1:7" ht="20.100000000000001" customHeight="1" x14ac:dyDescent="0.3">
      <c r="A11" s="13" t="s">
        <v>21</v>
      </c>
      <c r="B11" s="17">
        <v>41</v>
      </c>
      <c r="C11" s="17">
        <v>1</v>
      </c>
      <c r="D11" s="17">
        <f t="shared" si="0"/>
        <v>41</v>
      </c>
      <c r="E11" s="15">
        <v>15</v>
      </c>
      <c r="F11" s="15">
        <f t="shared" si="1"/>
        <v>615</v>
      </c>
    </row>
    <row r="12" spans="1:7" ht="20.100000000000001" customHeight="1" x14ac:dyDescent="0.3">
      <c r="A12" s="13" t="s">
        <v>22</v>
      </c>
      <c r="B12" s="17">
        <v>48</v>
      </c>
      <c r="C12" s="17">
        <v>1</v>
      </c>
      <c r="D12" s="17">
        <f t="shared" si="0"/>
        <v>48</v>
      </c>
      <c r="E12" s="15">
        <v>15</v>
      </c>
      <c r="F12" s="15">
        <f t="shared" si="1"/>
        <v>720</v>
      </c>
    </row>
    <row r="13" spans="1:7" ht="20.100000000000001" customHeight="1" x14ac:dyDescent="0.3">
      <c r="A13" s="13" t="s">
        <v>23</v>
      </c>
      <c r="B13" s="17">
        <v>49</v>
      </c>
      <c r="C13" s="17">
        <v>1</v>
      </c>
      <c r="D13" s="17">
        <f t="shared" si="0"/>
        <v>49</v>
      </c>
      <c r="E13" s="15">
        <v>15</v>
      </c>
      <c r="F13" s="15">
        <f t="shared" si="1"/>
        <v>735</v>
      </c>
    </row>
    <row r="14" spans="1:7" ht="20.100000000000001" customHeight="1" x14ac:dyDescent="0.3">
      <c r="A14" s="13" t="s">
        <v>24</v>
      </c>
      <c r="B14" s="17">
        <v>47</v>
      </c>
      <c r="C14" s="17">
        <v>1</v>
      </c>
      <c r="D14" s="17">
        <f t="shared" si="0"/>
        <v>47</v>
      </c>
      <c r="E14" s="15">
        <v>15</v>
      </c>
      <c r="F14" s="15">
        <f t="shared" si="1"/>
        <v>705</v>
      </c>
    </row>
    <row r="15" spans="1:7" ht="20.100000000000001" customHeight="1" x14ac:dyDescent="0.3">
      <c r="A15" s="13" t="s">
        <v>25</v>
      </c>
      <c r="B15" s="17">
        <v>40</v>
      </c>
      <c r="C15" s="17">
        <v>1</v>
      </c>
      <c r="D15" s="17">
        <f t="shared" si="0"/>
        <v>40</v>
      </c>
      <c r="E15" s="15">
        <v>15</v>
      </c>
      <c r="F15" s="15">
        <f t="shared" si="1"/>
        <v>600</v>
      </c>
    </row>
    <row r="16" spans="1:7" ht="20.100000000000001" customHeight="1" x14ac:dyDescent="0.3">
      <c r="A16" s="13" t="s">
        <v>26</v>
      </c>
      <c r="B16" s="17">
        <v>47</v>
      </c>
      <c r="C16" s="17">
        <v>1</v>
      </c>
      <c r="D16" s="17">
        <f t="shared" si="0"/>
        <v>47</v>
      </c>
      <c r="E16" s="15">
        <v>15</v>
      </c>
      <c r="F16" s="15">
        <f t="shared" si="1"/>
        <v>705</v>
      </c>
    </row>
    <row r="17" spans="1:6" ht="20.100000000000001" customHeight="1" x14ac:dyDescent="0.3">
      <c r="A17" s="13" t="s">
        <v>27</v>
      </c>
      <c r="B17" s="17">
        <v>42</v>
      </c>
      <c r="C17" s="17">
        <v>1</v>
      </c>
      <c r="D17" s="17">
        <f t="shared" si="0"/>
        <v>42</v>
      </c>
      <c r="E17" s="15">
        <v>15</v>
      </c>
      <c r="F17" s="15">
        <f t="shared" si="1"/>
        <v>630</v>
      </c>
    </row>
    <row r="18" spans="1:6" ht="20.100000000000001" customHeight="1" x14ac:dyDescent="0.3">
      <c r="A18" s="13" t="s">
        <v>28</v>
      </c>
      <c r="B18" s="17">
        <v>47</v>
      </c>
      <c r="C18" s="17">
        <v>1</v>
      </c>
      <c r="D18" s="17">
        <f t="shared" si="0"/>
        <v>47</v>
      </c>
      <c r="E18" s="15">
        <v>15</v>
      </c>
      <c r="F18" s="15">
        <f t="shared" si="1"/>
        <v>705</v>
      </c>
    </row>
    <row r="19" spans="1:6" ht="20.100000000000001" customHeight="1" x14ac:dyDescent="0.3">
      <c r="A19" s="13" t="s">
        <v>29</v>
      </c>
      <c r="B19" s="17">
        <v>48</v>
      </c>
      <c r="C19" s="17">
        <v>1</v>
      </c>
      <c r="D19" s="17">
        <f t="shared" si="0"/>
        <v>48</v>
      </c>
      <c r="E19" s="15">
        <v>15</v>
      </c>
      <c r="F19" s="15">
        <f t="shared" si="1"/>
        <v>720</v>
      </c>
    </row>
    <row r="20" spans="1:6" ht="20.100000000000001" customHeight="1" x14ac:dyDescent="0.3">
      <c r="A20" s="13" t="s">
        <v>30</v>
      </c>
      <c r="B20" s="17">
        <v>49</v>
      </c>
      <c r="C20" s="17">
        <v>1</v>
      </c>
      <c r="D20" s="17">
        <f t="shared" si="0"/>
        <v>49</v>
      </c>
      <c r="E20" s="15">
        <v>15</v>
      </c>
      <c r="F20" s="15">
        <f t="shared" si="1"/>
        <v>735</v>
      </c>
    </row>
    <row r="21" spans="1:6" ht="20.100000000000001" customHeight="1" x14ac:dyDescent="0.3">
      <c r="A21" s="13" t="s">
        <v>31</v>
      </c>
      <c r="B21" s="17">
        <v>44</v>
      </c>
      <c r="C21" s="17">
        <v>1</v>
      </c>
      <c r="D21" s="17">
        <f t="shared" si="0"/>
        <v>44</v>
      </c>
      <c r="E21" s="15">
        <v>15</v>
      </c>
      <c r="F21" s="15">
        <f t="shared" si="1"/>
        <v>660</v>
      </c>
    </row>
    <row r="22" spans="1:6" ht="20.100000000000001" customHeight="1" x14ac:dyDescent="0.3">
      <c r="A22" s="13" t="s">
        <v>32</v>
      </c>
      <c r="B22" s="17">
        <v>47</v>
      </c>
      <c r="C22" s="17">
        <v>1</v>
      </c>
      <c r="D22" s="17">
        <f t="shared" si="0"/>
        <v>47</v>
      </c>
      <c r="E22" s="15">
        <v>15</v>
      </c>
      <c r="F22" s="15">
        <f t="shared" si="1"/>
        <v>705</v>
      </c>
    </row>
    <row r="23" spans="1:6" ht="20.100000000000001" customHeight="1" x14ac:dyDescent="0.3">
      <c r="A23" s="13" t="s">
        <v>33</v>
      </c>
      <c r="B23" s="17">
        <v>46</v>
      </c>
      <c r="C23" s="17">
        <v>1</v>
      </c>
      <c r="D23" s="17">
        <f t="shared" si="0"/>
        <v>46</v>
      </c>
      <c r="E23" s="15">
        <v>15</v>
      </c>
      <c r="F23" s="15">
        <f t="shared" si="1"/>
        <v>690</v>
      </c>
    </row>
    <row r="24" spans="1:6" ht="20.100000000000001" customHeight="1" x14ac:dyDescent="0.3">
      <c r="A24" s="13" t="s">
        <v>34</v>
      </c>
      <c r="B24" s="17">
        <v>52</v>
      </c>
      <c r="C24" s="17">
        <v>1</v>
      </c>
      <c r="D24" s="17">
        <f t="shared" si="0"/>
        <v>52</v>
      </c>
      <c r="E24" s="15">
        <v>15</v>
      </c>
      <c r="F24" s="15">
        <f t="shared" si="1"/>
        <v>780</v>
      </c>
    </row>
    <row r="25" spans="1:6" ht="20.100000000000001" customHeight="1" x14ac:dyDescent="0.3">
      <c r="A25" s="13" t="s">
        <v>35</v>
      </c>
      <c r="B25" s="17">
        <v>44</v>
      </c>
      <c r="C25" s="17">
        <v>1</v>
      </c>
      <c r="D25" s="17">
        <f t="shared" si="0"/>
        <v>44</v>
      </c>
      <c r="E25" s="15">
        <v>15</v>
      </c>
      <c r="F25" s="15">
        <f t="shared" si="1"/>
        <v>660</v>
      </c>
    </row>
    <row r="26" spans="1:6" ht="20.100000000000001" customHeight="1" x14ac:dyDescent="0.3">
      <c r="A26" s="13" t="s">
        <v>36</v>
      </c>
      <c r="B26" s="17">
        <v>52</v>
      </c>
      <c r="C26" s="17">
        <v>1</v>
      </c>
      <c r="D26" s="17">
        <f t="shared" si="0"/>
        <v>52</v>
      </c>
      <c r="E26" s="15">
        <v>15</v>
      </c>
      <c r="F26" s="15">
        <f t="shared" si="1"/>
        <v>780</v>
      </c>
    </row>
    <row r="27" spans="1:6" ht="20.100000000000001" customHeight="1" x14ac:dyDescent="0.3">
      <c r="A27" s="13" t="s">
        <v>37</v>
      </c>
      <c r="B27" s="17">
        <v>48</v>
      </c>
      <c r="C27" s="17">
        <v>1</v>
      </c>
      <c r="D27" s="17">
        <f t="shared" si="0"/>
        <v>48</v>
      </c>
      <c r="E27" s="15">
        <v>15</v>
      </c>
      <c r="F27" s="15">
        <f t="shared" si="1"/>
        <v>720</v>
      </c>
    </row>
    <row r="28" spans="1:6" ht="20.100000000000001" customHeight="1" x14ac:dyDescent="0.3">
      <c r="A28" s="13" t="s">
        <v>38</v>
      </c>
      <c r="B28" s="17">
        <v>49</v>
      </c>
      <c r="C28" s="17">
        <v>1</v>
      </c>
      <c r="D28" s="17">
        <f t="shared" si="0"/>
        <v>49</v>
      </c>
      <c r="E28" s="15">
        <v>15</v>
      </c>
      <c r="F28" s="15">
        <f t="shared" si="1"/>
        <v>735</v>
      </c>
    </row>
    <row r="29" spans="1:6" ht="20.100000000000001" customHeight="1" x14ac:dyDescent="0.3">
      <c r="A29" s="13" t="s">
        <v>39</v>
      </c>
      <c r="B29" s="17">
        <v>36</v>
      </c>
      <c r="C29" s="17">
        <v>1</v>
      </c>
      <c r="D29" s="17">
        <f t="shared" si="0"/>
        <v>36</v>
      </c>
      <c r="E29" s="15">
        <v>15</v>
      </c>
      <c r="F29" s="15">
        <f t="shared" si="1"/>
        <v>540</v>
      </c>
    </row>
    <row r="30" spans="1:6" ht="20.100000000000001" customHeight="1" x14ac:dyDescent="0.3">
      <c r="A30" s="13" t="s">
        <v>40</v>
      </c>
      <c r="B30" s="17">
        <v>38</v>
      </c>
      <c r="C30" s="17">
        <v>1</v>
      </c>
      <c r="D30" s="17">
        <f t="shared" si="0"/>
        <v>38</v>
      </c>
      <c r="E30" s="15">
        <v>15</v>
      </c>
      <c r="F30" s="15">
        <f t="shared" si="1"/>
        <v>570</v>
      </c>
    </row>
    <row r="31" spans="1:6" ht="20.100000000000001" customHeight="1" x14ac:dyDescent="0.3">
      <c r="A31" s="13" t="s">
        <v>41</v>
      </c>
      <c r="B31" s="17">
        <v>38</v>
      </c>
      <c r="C31" s="17">
        <v>1</v>
      </c>
      <c r="D31" s="17">
        <f t="shared" si="0"/>
        <v>38</v>
      </c>
      <c r="E31" s="15">
        <v>15</v>
      </c>
      <c r="F31" s="15">
        <f t="shared" si="1"/>
        <v>570</v>
      </c>
    </row>
    <row r="32" spans="1:6" ht="20.100000000000001" customHeight="1" x14ac:dyDescent="0.3">
      <c r="A32" s="13" t="s">
        <v>42</v>
      </c>
      <c r="B32" s="17">
        <v>44</v>
      </c>
      <c r="C32" s="17">
        <v>1</v>
      </c>
      <c r="D32" s="17">
        <f t="shared" si="0"/>
        <v>44</v>
      </c>
      <c r="E32" s="15">
        <v>15</v>
      </c>
      <c r="F32" s="15">
        <f t="shared" si="1"/>
        <v>660</v>
      </c>
    </row>
    <row r="33" spans="1:6" ht="20.100000000000001" customHeight="1" x14ac:dyDescent="0.3">
      <c r="A33" s="13" t="s">
        <v>43</v>
      </c>
      <c r="B33" s="17">
        <v>40</v>
      </c>
      <c r="C33" s="17">
        <v>1</v>
      </c>
      <c r="D33" s="17">
        <f t="shared" si="0"/>
        <v>40</v>
      </c>
      <c r="E33" s="15">
        <v>15</v>
      </c>
      <c r="F33" s="15">
        <f t="shared" si="1"/>
        <v>600</v>
      </c>
    </row>
    <row r="34" spans="1:6" ht="20.100000000000001" customHeight="1" x14ac:dyDescent="0.3">
      <c r="A34" s="13" t="s">
        <v>44</v>
      </c>
      <c r="B34" s="17">
        <v>41</v>
      </c>
      <c r="C34" s="17">
        <v>1</v>
      </c>
      <c r="D34" s="17">
        <f t="shared" si="0"/>
        <v>41</v>
      </c>
      <c r="E34" s="15">
        <v>15</v>
      </c>
      <c r="F34" s="15">
        <f t="shared" si="1"/>
        <v>615</v>
      </c>
    </row>
    <row r="35" spans="1:6" ht="20.100000000000001" customHeight="1" x14ac:dyDescent="0.3">
      <c r="A35" s="13" t="s">
        <v>45</v>
      </c>
      <c r="B35" s="17">
        <v>42</v>
      </c>
      <c r="C35" s="17">
        <v>1</v>
      </c>
      <c r="D35" s="17">
        <f t="shared" si="0"/>
        <v>42</v>
      </c>
      <c r="E35" s="15">
        <v>15</v>
      </c>
      <c r="F35" s="15">
        <f t="shared" si="1"/>
        <v>630</v>
      </c>
    </row>
    <row r="36" spans="1:6" ht="20.100000000000001" customHeight="1" x14ac:dyDescent="0.3">
      <c r="A36" s="13" t="s">
        <v>46</v>
      </c>
      <c r="B36" s="17">
        <v>51</v>
      </c>
      <c r="C36" s="17">
        <v>1</v>
      </c>
      <c r="D36" s="17">
        <f t="shared" si="0"/>
        <v>51</v>
      </c>
      <c r="E36" s="15">
        <v>15</v>
      </c>
      <c r="F36" s="15">
        <f t="shared" si="1"/>
        <v>765</v>
      </c>
    </row>
    <row r="37" spans="1:6" ht="20.100000000000001" customHeight="1" x14ac:dyDescent="0.3">
      <c r="A37" s="13" t="s">
        <v>47</v>
      </c>
      <c r="B37" s="17">
        <v>31</v>
      </c>
      <c r="C37" s="17">
        <v>1</v>
      </c>
      <c r="D37" s="17">
        <f t="shared" si="0"/>
        <v>31</v>
      </c>
      <c r="E37" s="15">
        <v>15</v>
      </c>
      <c r="F37" s="15">
        <f t="shared" si="1"/>
        <v>465</v>
      </c>
    </row>
    <row r="38" spans="1:6" ht="20.100000000000001" customHeight="1" x14ac:dyDescent="0.3">
      <c r="A38" s="13" t="s">
        <v>48</v>
      </c>
      <c r="B38" s="17">
        <v>47</v>
      </c>
      <c r="C38" s="17">
        <v>1</v>
      </c>
      <c r="D38" s="17">
        <f t="shared" si="0"/>
        <v>47</v>
      </c>
      <c r="E38" s="15">
        <v>15</v>
      </c>
      <c r="F38" s="15">
        <f t="shared" si="1"/>
        <v>705</v>
      </c>
    </row>
    <row r="39" spans="1:6" ht="20.100000000000001" customHeight="1" x14ac:dyDescent="0.3">
      <c r="A39" s="13" t="s">
        <v>49</v>
      </c>
      <c r="B39" s="17">
        <v>46</v>
      </c>
      <c r="C39" s="17">
        <v>1</v>
      </c>
      <c r="D39" s="17">
        <f t="shared" si="0"/>
        <v>46</v>
      </c>
      <c r="E39" s="15">
        <v>15</v>
      </c>
      <c r="F39" s="15">
        <f t="shared" si="1"/>
        <v>690</v>
      </c>
    </row>
    <row r="40" spans="1:6" ht="20.100000000000001" customHeight="1" x14ac:dyDescent="0.3">
      <c r="A40" s="13" t="s">
        <v>50</v>
      </c>
      <c r="B40" s="17">
        <v>40</v>
      </c>
      <c r="C40" s="17">
        <v>1</v>
      </c>
      <c r="D40" s="17">
        <f t="shared" si="0"/>
        <v>40</v>
      </c>
      <c r="E40" s="15">
        <v>15</v>
      </c>
      <c r="F40" s="15">
        <f t="shared" si="1"/>
        <v>600</v>
      </c>
    </row>
    <row r="41" spans="1:6" ht="20.100000000000001" customHeight="1" x14ac:dyDescent="0.3">
      <c r="A41" s="13" t="s">
        <v>51</v>
      </c>
      <c r="B41" s="17">
        <v>44</v>
      </c>
      <c r="C41" s="17">
        <v>1</v>
      </c>
      <c r="D41" s="17">
        <f t="shared" si="0"/>
        <v>44</v>
      </c>
      <c r="E41" s="15">
        <v>15</v>
      </c>
      <c r="F41" s="15">
        <f t="shared" si="1"/>
        <v>660</v>
      </c>
    </row>
    <row r="42" spans="1:6" ht="20.100000000000001" customHeight="1" x14ac:dyDescent="0.3">
      <c r="A42" s="13" t="s">
        <v>52</v>
      </c>
      <c r="B42" s="17">
        <v>45</v>
      </c>
      <c r="C42" s="17">
        <v>1</v>
      </c>
      <c r="D42" s="17">
        <f t="shared" si="0"/>
        <v>45</v>
      </c>
      <c r="E42" s="15">
        <v>15</v>
      </c>
      <c r="F42" s="15">
        <f t="shared" si="1"/>
        <v>675</v>
      </c>
    </row>
    <row r="43" spans="1:6" ht="20.100000000000001" customHeight="1" x14ac:dyDescent="0.3">
      <c r="A43" s="13" t="s">
        <v>53</v>
      </c>
      <c r="B43" s="17">
        <v>47</v>
      </c>
      <c r="C43" s="17">
        <v>1</v>
      </c>
      <c r="D43" s="17">
        <f t="shared" si="0"/>
        <v>47</v>
      </c>
      <c r="E43" s="15">
        <v>15</v>
      </c>
      <c r="F43" s="15">
        <f t="shared" si="1"/>
        <v>705</v>
      </c>
    </row>
    <row r="44" spans="1:6" ht="20.100000000000001" customHeight="1" x14ac:dyDescent="0.3">
      <c r="A44" s="13" t="s">
        <v>54</v>
      </c>
      <c r="B44" s="17">
        <v>39</v>
      </c>
      <c r="C44" s="17">
        <v>1</v>
      </c>
      <c r="D44" s="17">
        <f t="shared" si="0"/>
        <v>39</v>
      </c>
      <c r="E44" s="15">
        <v>15</v>
      </c>
      <c r="F44" s="15">
        <f t="shared" si="1"/>
        <v>585</v>
      </c>
    </row>
    <row r="45" spans="1:6" ht="20.100000000000001" customHeight="1" x14ac:dyDescent="0.3">
      <c r="A45" s="13" t="s">
        <v>55</v>
      </c>
      <c r="B45" s="17">
        <v>33</v>
      </c>
      <c r="C45" s="17">
        <v>1</v>
      </c>
      <c r="D45" s="17">
        <f t="shared" si="0"/>
        <v>33</v>
      </c>
      <c r="E45" s="15">
        <v>15</v>
      </c>
      <c r="F45" s="15">
        <f t="shared" si="1"/>
        <v>495</v>
      </c>
    </row>
    <row r="46" spans="1:6" ht="20.100000000000001" customHeight="1" x14ac:dyDescent="0.3">
      <c r="A46" s="13" t="s">
        <v>56</v>
      </c>
      <c r="B46" s="17">
        <v>51</v>
      </c>
      <c r="C46" s="17">
        <v>1</v>
      </c>
      <c r="D46" s="17">
        <f t="shared" si="0"/>
        <v>51</v>
      </c>
      <c r="E46" s="15">
        <v>15</v>
      </c>
      <c r="F46" s="15">
        <f t="shared" si="1"/>
        <v>765</v>
      </c>
    </row>
    <row r="47" spans="1:6" ht="20.100000000000001" customHeight="1" x14ac:dyDescent="0.3">
      <c r="A47" s="13" t="s">
        <v>57</v>
      </c>
      <c r="B47" s="17">
        <v>43</v>
      </c>
      <c r="C47" s="17">
        <v>1</v>
      </c>
      <c r="D47" s="17">
        <f t="shared" si="0"/>
        <v>43</v>
      </c>
      <c r="E47" s="15">
        <v>15</v>
      </c>
      <c r="F47" s="15">
        <f t="shared" si="1"/>
        <v>645</v>
      </c>
    </row>
    <row r="48" spans="1:6" ht="20.100000000000001" customHeight="1" x14ac:dyDescent="0.3">
      <c r="A48" s="13" t="s">
        <v>58</v>
      </c>
      <c r="B48" s="17">
        <v>23</v>
      </c>
      <c r="C48" s="17">
        <v>1</v>
      </c>
      <c r="D48" s="17">
        <f t="shared" si="0"/>
        <v>23</v>
      </c>
      <c r="E48" s="15">
        <v>15</v>
      </c>
      <c r="F48" s="15">
        <f t="shared" si="1"/>
        <v>345</v>
      </c>
    </row>
    <row r="49" spans="1:6" ht="20.100000000000001" customHeight="1" x14ac:dyDescent="0.3">
      <c r="A49" s="13" t="s">
        <v>59</v>
      </c>
      <c r="B49" s="17">
        <v>47</v>
      </c>
      <c r="C49" s="17">
        <v>1</v>
      </c>
      <c r="D49" s="17">
        <f t="shared" si="0"/>
        <v>47</v>
      </c>
      <c r="E49" s="15">
        <v>15</v>
      </c>
      <c r="F49" s="15">
        <f t="shared" si="1"/>
        <v>705</v>
      </c>
    </row>
    <row r="50" spans="1:6" ht="20.100000000000001" customHeight="1" x14ac:dyDescent="0.3">
      <c r="A50" s="13" t="s">
        <v>60</v>
      </c>
      <c r="B50" s="17">
        <v>44</v>
      </c>
      <c r="C50" s="17">
        <v>1</v>
      </c>
      <c r="D50" s="17">
        <f t="shared" si="0"/>
        <v>44</v>
      </c>
      <c r="E50" s="15">
        <v>15</v>
      </c>
      <c r="F50" s="15">
        <f t="shared" si="1"/>
        <v>660</v>
      </c>
    </row>
    <row r="51" spans="1:6" ht="20.100000000000001" customHeight="1" x14ac:dyDescent="0.3">
      <c r="A51" s="13" t="s">
        <v>61</v>
      </c>
      <c r="B51" s="17">
        <v>48</v>
      </c>
      <c r="C51" s="17">
        <v>1</v>
      </c>
      <c r="D51" s="17">
        <f t="shared" si="0"/>
        <v>48</v>
      </c>
      <c r="E51" s="15">
        <v>15</v>
      </c>
      <c r="F51" s="15">
        <f t="shared" si="1"/>
        <v>720</v>
      </c>
    </row>
    <row r="52" spans="1:6" ht="20.100000000000001" customHeight="1" x14ac:dyDescent="0.3">
      <c r="A52" s="13" t="s">
        <v>62</v>
      </c>
      <c r="B52" s="17">
        <v>50</v>
      </c>
      <c r="C52" s="17">
        <v>1</v>
      </c>
      <c r="D52" s="17">
        <f t="shared" si="0"/>
        <v>50</v>
      </c>
      <c r="E52" s="15">
        <v>15</v>
      </c>
      <c r="F52" s="15">
        <f t="shared" si="1"/>
        <v>750</v>
      </c>
    </row>
    <row r="53" spans="1:6" ht="20.100000000000001" customHeight="1" x14ac:dyDescent="0.3">
      <c r="A53" s="13"/>
      <c r="B53" s="14"/>
      <c r="C53" s="16"/>
      <c r="D53" s="17"/>
      <c r="E53" s="15"/>
      <c r="F53" s="15"/>
    </row>
    <row r="54" spans="1:6" ht="20.100000000000001" customHeight="1" x14ac:dyDescent="0.3">
      <c r="A54" s="13" t="s">
        <v>75</v>
      </c>
      <c r="B54" s="17">
        <f>SUM(B2:B53)</f>
        <v>2149</v>
      </c>
      <c r="C54" s="17">
        <v>1</v>
      </c>
      <c r="D54" s="17">
        <f t="shared" ref="C54:F54" si="2">SUM(D2:D53)</f>
        <v>2149</v>
      </c>
      <c r="E54" s="15">
        <v>15</v>
      </c>
      <c r="F54" s="15">
        <f t="shared" si="2"/>
        <v>32235</v>
      </c>
    </row>
    <row r="55" spans="1:6" ht="20.100000000000001" customHeight="1" x14ac:dyDescent="0.3">
      <c r="A55" s="13"/>
      <c r="B55" s="14"/>
      <c r="C55" s="16"/>
      <c r="D55" s="17"/>
      <c r="E55" s="15"/>
      <c r="F55" s="15"/>
    </row>
    <row r="56" spans="1:6" ht="20.100000000000001" customHeight="1" x14ac:dyDescent="0.3">
      <c r="A56" s="13"/>
      <c r="B56" s="14"/>
      <c r="C56" s="16"/>
      <c r="D56" s="17"/>
      <c r="E56" s="15"/>
      <c r="F56" s="15"/>
    </row>
    <row r="57" spans="1:6" ht="20.100000000000001" customHeight="1" x14ac:dyDescent="0.25"/>
    <row r="58" spans="1:6" ht="20.100000000000001" customHeight="1" x14ac:dyDescent="0.25"/>
    <row r="59" spans="1:6" ht="20.100000000000001" customHeight="1" x14ac:dyDescent="0.25"/>
    <row r="60" spans="1:6" ht="20.100000000000001" customHeight="1" x14ac:dyDescent="0.25"/>
    <row r="61" spans="1:6" ht="20.100000000000001" customHeight="1" x14ac:dyDescent="0.25"/>
    <row r="62" spans="1:6" ht="20.100000000000001" customHeight="1" x14ac:dyDescent="0.25"/>
    <row r="63" spans="1:6" ht="20.100000000000001" customHeight="1" x14ac:dyDescent="0.25"/>
    <row r="64" spans="1:6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</sheetData>
  <printOptions gridLines="1"/>
  <pageMargins left="0.7" right="0.7" top="0.75" bottom="0.25" header="0.3" footer="0.3"/>
  <pageSetup scale="65" orientation="portrait" r:id="rId1"/>
  <headerFooter>
    <oddHeader>&amp;C&amp;16PCARD Reconcilements Fiscal Year 1819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9E7D-DBC3-45BF-BFAB-E101DEC9BE4B}">
  <dimension ref="A1:G55"/>
  <sheetViews>
    <sheetView topLeftCell="A37" workbookViewId="0">
      <selection activeCell="D55" sqref="D55"/>
    </sheetView>
  </sheetViews>
  <sheetFormatPr defaultRowHeight="15" x14ac:dyDescent="0.25"/>
  <cols>
    <col min="1" max="1" width="15.85546875" customWidth="1"/>
    <col min="2" max="2" width="14.7109375" customWidth="1"/>
    <col min="3" max="4" width="22.85546875" customWidth="1"/>
    <col min="5" max="5" width="19.28515625" style="20" customWidth="1"/>
    <col min="6" max="6" width="14.5703125" customWidth="1"/>
    <col min="7" max="7" width="14.28515625" customWidth="1"/>
  </cols>
  <sheetData>
    <row r="1" spans="1:7" ht="46.5" customHeight="1" x14ac:dyDescent="0.35">
      <c r="A1" s="3" t="s">
        <v>74</v>
      </c>
      <c r="B1" s="3" t="s">
        <v>82</v>
      </c>
      <c r="C1" s="8" t="s">
        <v>83</v>
      </c>
      <c r="D1" s="2" t="s">
        <v>84</v>
      </c>
      <c r="E1" s="19" t="s">
        <v>71</v>
      </c>
      <c r="F1" s="3" t="s">
        <v>68</v>
      </c>
      <c r="G1" s="3" t="s">
        <v>69</v>
      </c>
    </row>
    <row r="3" spans="1:7" ht="18.75" x14ac:dyDescent="0.3">
      <c r="A3" s="13"/>
      <c r="B3" s="17"/>
      <c r="C3" s="17"/>
      <c r="D3" s="17"/>
      <c r="E3" s="18"/>
      <c r="F3" s="15"/>
      <c r="G3" s="15"/>
    </row>
    <row r="4" spans="1:7" ht="18.75" x14ac:dyDescent="0.3">
      <c r="A4" s="13" t="s">
        <v>76</v>
      </c>
      <c r="B4" s="17">
        <v>1914</v>
      </c>
      <c r="C4" s="17">
        <v>10</v>
      </c>
      <c r="D4" s="17">
        <f>B4*C4</f>
        <v>19140</v>
      </c>
      <c r="E4" s="18">
        <f>D4/60</f>
        <v>319</v>
      </c>
      <c r="F4" s="15">
        <v>15</v>
      </c>
      <c r="G4" s="15">
        <f>E4*F4</f>
        <v>4785</v>
      </c>
    </row>
    <row r="5" spans="1:7" ht="18.75" x14ac:dyDescent="0.3">
      <c r="A5" s="13" t="s">
        <v>77</v>
      </c>
      <c r="B5" s="17">
        <v>10</v>
      </c>
      <c r="C5" s="17">
        <f>C4</f>
        <v>10</v>
      </c>
      <c r="D5" s="17">
        <f t="shared" ref="D5:D55" si="0">B5*C5</f>
        <v>100</v>
      </c>
      <c r="E5" s="18">
        <f t="shared" ref="E5:E53" si="1">D5/60</f>
        <v>1.6666666666666667</v>
      </c>
      <c r="F5" s="15">
        <f>F4</f>
        <v>15</v>
      </c>
      <c r="G5" s="15">
        <f t="shared" ref="G5:G53" si="2">E5*F5</f>
        <v>25</v>
      </c>
    </row>
    <row r="6" spans="1:7" ht="18.75" x14ac:dyDescent="0.3">
      <c r="A6" s="13" t="s">
        <v>13</v>
      </c>
      <c r="B6" s="17">
        <v>437</v>
      </c>
      <c r="C6" s="17">
        <f t="shared" ref="C6:C53" si="3">C5</f>
        <v>10</v>
      </c>
      <c r="D6" s="17">
        <f t="shared" si="0"/>
        <v>4370</v>
      </c>
      <c r="E6" s="18">
        <f t="shared" si="1"/>
        <v>72.833333333333329</v>
      </c>
      <c r="F6" s="15">
        <f t="shared" ref="F6:F53" si="4">F5</f>
        <v>15</v>
      </c>
      <c r="G6" s="15">
        <f t="shared" si="2"/>
        <v>1092.5</v>
      </c>
    </row>
    <row r="7" spans="1:7" ht="18.75" x14ac:dyDescent="0.3">
      <c r="A7" s="13" t="s">
        <v>14</v>
      </c>
      <c r="B7" s="17">
        <v>121</v>
      </c>
      <c r="C7" s="17">
        <f t="shared" si="3"/>
        <v>10</v>
      </c>
      <c r="D7" s="17">
        <f t="shared" si="0"/>
        <v>1210</v>
      </c>
      <c r="E7" s="18">
        <f t="shared" si="1"/>
        <v>20.166666666666668</v>
      </c>
      <c r="F7" s="15">
        <f t="shared" si="4"/>
        <v>15</v>
      </c>
      <c r="G7" s="15">
        <f t="shared" si="2"/>
        <v>302.5</v>
      </c>
    </row>
    <row r="8" spans="1:7" ht="18.75" x14ac:dyDescent="0.3">
      <c r="A8" s="13" t="s">
        <v>15</v>
      </c>
      <c r="B8" s="17">
        <v>74</v>
      </c>
      <c r="C8" s="17">
        <f t="shared" si="3"/>
        <v>10</v>
      </c>
      <c r="D8" s="17">
        <f t="shared" si="0"/>
        <v>740</v>
      </c>
      <c r="E8" s="18">
        <f t="shared" si="1"/>
        <v>12.333333333333334</v>
      </c>
      <c r="F8" s="15">
        <f t="shared" si="4"/>
        <v>15</v>
      </c>
      <c r="G8" s="15">
        <f t="shared" si="2"/>
        <v>185</v>
      </c>
    </row>
    <row r="9" spans="1:7" ht="18.75" x14ac:dyDescent="0.3">
      <c r="A9" s="13" t="s">
        <v>16</v>
      </c>
      <c r="B9" s="17">
        <v>160</v>
      </c>
      <c r="C9" s="17">
        <f t="shared" si="3"/>
        <v>10</v>
      </c>
      <c r="D9" s="17">
        <f t="shared" si="0"/>
        <v>1600</v>
      </c>
      <c r="E9" s="18">
        <f t="shared" si="1"/>
        <v>26.666666666666668</v>
      </c>
      <c r="F9" s="15">
        <f t="shared" si="4"/>
        <v>15</v>
      </c>
      <c r="G9" s="15">
        <f t="shared" si="2"/>
        <v>400</v>
      </c>
    </row>
    <row r="10" spans="1:7" ht="18.75" x14ac:dyDescent="0.3">
      <c r="A10" s="13" t="s">
        <v>17</v>
      </c>
      <c r="B10" s="17">
        <v>229</v>
      </c>
      <c r="C10" s="17">
        <f t="shared" si="3"/>
        <v>10</v>
      </c>
      <c r="D10" s="17">
        <f t="shared" si="0"/>
        <v>2290</v>
      </c>
      <c r="E10" s="18">
        <f t="shared" si="1"/>
        <v>38.166666666666664</v>
      </c>
      <c r="F10" s="15">
        <f t="shared" si="4"/>
        <v>15</v>
      </c>
      <c r="G10" s="15">
        <f t="shared" si="2"/>
        <v>572.5</v>
      </c>
    </row>
    <row r="11" spans="1:7" ht="18.75" x14ac:dyDescent="0.3">
      <c r="A11" s="13" t="s">
        <v>19</v>
      </c>
      <c r="B11" s="17">
        <v>50</v>
      </c>
      <c r="C11" s="17">
        <f t="shared" si="3"/>
        <v>10</v>
      </c>
      <c r="D11" s="17">
        <f t="shared" si="0"/>
        <v>500</v>
      </c>
      <c r="E11" s="18">
        <f t="shared" si="1"/>
        <v>8.3333333333333339</v>
      </c>
      <c r="F11" s="15">
        <f t="shared" si="4"/>
        <v>15</v>
      </c>
      <c r="G11" s="15">
        <f t="shared" si="2"/>
        <v>125.00000000000001</v>
      </c>
    </row>
    <row r="12" spans="1:7" ht="18.75" x14ac:dyDescent="0.3">
      <c r="A12" s="13" t="s">
        <v>20</v>
      </c>
      <c r="B12" s="17">
        <v>5</v>
      </c>
      <c r="C12" s="17">
        <f t="shared" si="3"/>
        <v>10</v>
      </c>
      <c r="D12" s="17">
        <f t="shared" si="0"/>
        <v>50</v>
      </c>
      <c r="E12" s="18">
        <f t="shared" si="1"/>
        <v>0.83333333333333337</v>
      </c>
      <c r="F12" s="15">
        <f t="shared" si="4"/>
        <v>15</v>
      </c>
      <c r="G12" s="15">
        <f t="shared" si="2"/>
        <v>12.5</v>
      </c>
    </row>
    <row r="13" spans="1:7" ht="18.75" x14ac:dyDescent="0.3">
      <c r="A13" s="13" t="s">
        <v>21</v>
      </c>
      <c r="B13" s="17">
        <v>90</v>
      </c>
      <c r="C13" s="17">
        <f t="shared" si="3"/>
        <v>10</v>
      </c>
      <c r="D13" s="17">
        <f t="shared" si="0"/>
        <v>900</v>
      </c>
      <c r="E13" s="18">
        <f t="shared" si="1"/>
        <v>15</v>
      </c>
      <c r="F13" s="15">
        <f t="shared" si="4"/>
        <v>15</v>
      </c>
      <c r="G13" s="15">
        <f t="shared" si="2"/>
        <v>225</v>
      </c>
    </row>
    <row r="14" spans="1:7" ht="18.75" x14ac:dyDescent="0.3">
      <c r="A14" s="13" t="s">
        <v>22</v>
      </c>
      <c r="B14" s="17">
        <v>227</v>
      </c>
      <c r="C14" s="17">
        <f t="shared" si="3"/>
        <v>10</v>
      </c>
      <c r="D14" s="17">
        <f t="shared" si="0"/>
        <v>2270</v>
      </c>
      <c r="E14" s="18">
        <f t="shared" si="1"/>
        <v>37.833333333333336</v>
      </c>
      <c r="F14" s="15">
        <f t="shared" si="4"/>
        <v>15</v>
      </c>
      <c r="G14" s="15">
        <f t="shared" si="2"/>
        <v>567.5</v>
      </c>
    </row>
    <row r="15" spans="1:7" ht="18.75" x14ac:dyDescent="0.3">
      <c r="A15" s="13" t="s">
        <v>23</v>
      </c>
      <c r="B15" s="17">
        <v>257</v>
      </c>
      <c r="C15" s="17">
        <f t="shared" si="3"/>
        <v>10</v>
      </c>
      <c r="D15" s="17">
        <f t="shared" si="0"/>
        <v>2570</v>
      </c>
      <c r="E15" s="18">
        <f t="shared" si="1"/>
        <v>42.833333333333336</v>
      </c>
      <c r="F15" s="15">
        <f t="shared" si="4"/>
        <v>15</v>
      </c>
      <c r="G15" s="15">
        <f t="shared" si="2"/>
        <v>642.5</v>
      </c>
    </row>
    <row r="16" spans="1:7" ht="18.75" x14ac:dyDescent="0.3">
      <c r="A16" s="13" t="s">
        <v>24</v>
      </c>
      <c r="B16" s="17">
        <v>2</v>
      </c>
      <c r="C16" s="17">
        <f t="shared" si="3"/>
        <v>10</v>
      </c>
      <c r="D16" s="17">
        <f t="shared" si="0"/>
        <v>20</v>
      </c>
      <c r="E16" s="18">
        <f t="shared" si="1"/>
        <v>0.33333333333333331</v>
      </c>
      <c r="F16" s="15">
        <f t="shared" si="4"/>
        <v>15</v>
      </c>
      <c r="G16" s="15">
        <f t="shared" si="2"/>
        <v>5</v>
      </c>
    </row>
    <row r="17" spans="1:7" ht="18.75" x14ac:dyDescent="0.3">
      <c r="A17" s="13" t="s">
        <v>25</v>
      </c>
      <c r="B17" s="17">
        <v>51</v>
      </c>
      <c r="C17" s="17">
        <f t="shared" si="3"/>
        <v>10</v>
      </c>
      <c r="D17" s="17">
        <f t="shared" si="0"/>
        <v>510</v>
      </c>
      <c r="E17" s="18">
        <f t="shared" si="1"/>
        <v>8.5</v>
      </c>
      <c r="F17" s="15">
        <f t="shared" si="4"/>
        <v>15</v>
      </c>
      <c r="G17" s="15">
        <f t="shared" si="2"/>
        <v>127.5</v>
      </c>
    </row>
    <row r="18" spans="1:7" ht="18.75" x14ac:dyDescent="0.3">
      <c r="A18" s="13" t="s">
        <v>26</v>
      </c>
      <c r="B18" s="17">
        <v>160</v>
      </c>
      <c r="C18" s="17">
        <f t="shared" si="3"/>
        <v>10</v>
      </c>
      <c r="D18" s="17">
        <f t="shared" si="0"/>
        <v>1600</v>
      </c>
      <c r="E18" s="18">
        <f t="shared" si="1"/>
        <v>26.666666666666668</v>
      </c>
      <c r="F18" s="15">
        <f t="shared" si="4"/>
        <v>15</v>
      </c>
      <c r="G18" s="15">
        <f t="shared" si="2"/>
        <v>400</v>
      </c>
    </row>
    <row r="19" spans="1:7" ht="18.75" x14ac:dyDescent="0.3">
      <c r="A19" s="13" t="s">
        <v>27</v>
      </c>
      <c r="B19" s="17">
        <v>156</v>
      </c>
      <c r="C19" s="17">
        <f t="shared" si="3"/>
        <v>10</v>
      </c>
      <c r="D19" s="17">
        <f t="shared" si="0"/>
        <v>1560</v>
      </c>
      <c r="E19" s="18">
        <f t="shared" si="1"/>
        <v>26</v>
      </c>
      <c r="F19" s="15">
        <f t="shared" si="4"/>
        <v>15</v>
      </c>
      <c r="G19" s="15">
        <f t="shared" si="2"/>
        <v>390</v>
      </c>
    </row>
    <row r="20" spans="1:7" ht="18.75" x14ac:dyDescent="0.3">
      <c r="A20" s="13" t="s">
        <v>28</v>
      </c>
      <c r="B20" s="17">
        <v>229</v>
      </c>
      <c r="C20" s="17">
        <f t="shared" si="3"/>
        <v>10</v>
      </c>
      <c r="D20" s="17">
        <f t="shared" si="0"/>
        <v>2290</v>
      </c>
      <c r="E20" s="18">
        <f t="shared" si="1"/>
        <v>38.166666666666664</v>
      </c>
      <c r="F20" s="15">
        <f t="shared" si="4"/>
        <v>15</v>
      </c>
      <c r="G20" s="15">
        <f t="shared" si="2"/>
        <v>572.5</v>
      </c>
    </row>
    <row r="21" spans="1:7" ht="18.75" x14ac:dyDescent="0.3">
      <c r="A21" s="13" t="s">
        <v>29</v>
      </c>
      <c r="B21" s="17">
        <v>90</v>
      </c>
      <c r="C21" s="17">
        <f t="shared" si="3"/>
        <v>10</v>
      </c>
      <c r="D21" s="17">
        <f t="shared" si="0"/>
        <v>900</v>
      </c>
      <c r="E21" s="18">
        <f t="shared" si="1"/>
        <v>15</v>
      </c>
      <c r="F21" s="15">
        <f t="shared" si="4"/>
        <v>15</v>
      </c>
      <c r="G21" s="15">
        <f t="shared" si="2"/>
        <v>225</v>
      </c>
    </row>
    <row r="22" spans="1:7" ht="18.75" x14ac:dyDescent="0.3">
      <c r="A22" s="13" t="s">
        <v>30</v>
      </c>
      <c r="B22" s="17">
        <v>170</v>
      </c>
      <c r="C22" s="17">
        <f t="shared" si="3"/>
        <v>10</v>
      </c>
      <c r="D22" s="17">
        <f t="shared" si="0"/>
        <v>1700</v>
      </c>
      <c r="E22" s="18">
        <f t="shared" si="1"/>
        <v>28.333333333333332</v>
      </c>
      <c r="F22" s="15">
        <f t="shared" si="4"/>
        <v>15</v>
      </c>
      <c r="G22" s="15">
        <f t="shared" si="2"/>
        <v>425</v>
      </c>
    </row>
    <row r="23" spans="1:7" ht="18.75" x14ac:dyDescent="0.3">
      <c r="A23" s="13" t="s">
        <v>31</v>
      </c>
      <c r="B23" s="17">
        <v>566</v>
      </c>
      <c r="C23" s="17">
        <f t="shared" si="3"/>
        <v>10</v>
      </c>
      <c r="D23" s="17">
        <f t="shared" si="0"/>
        <v>5660</v>
      </c>
      <c r="E23" s="18">
        <f t="shared" si="1"/>
        <v>94.333333333333329</v>
      </c>
      <c r="F23" s="15">
        <f t="shared" si="4"/>
        <v>15</v>
      </c>
      <c r="G23" s="15">
        <f t="shared" si="2"/>
        <v>1415</v>
      </c>
    </row>
    <row r="24" spans="1:7" ht="18.75" x14ac:dyDescent="0.3">
      <c r="A24" s="13" t="s">
        <v>32</v>
      </c>
      <c r="B24" s="17">
        <v>447</v>
      </c>
      <c r="C24" s="17">
        <f t="shared" si="3"/>
        <v>10</v>
      </c>
      <c r="D24" s="17">
        <f t="shared" si="0"/>
        <v>4470</v>
      </c>
      <c r="E24" s="18">
        <f t="shared" si="1"/>
        <v>74.5</v>
      </c>
      <c r="F24" s="15">
        <f t="shared" si="4"/>
        <v>15</v>
      </c>
      <c r="G24" s="15">
        <f t="shared" si="2"/>
        <v>1117.5</v>
      </c>
    </row>
    <row r="25" spans="1:7" ht="18.75" x14ac:dyDescent="0.3">
      <c r="A25" s="13" t="s">
        <v>33</v>
      </c>
      <c r="B25" s="17">
        <v>253</v>
      </c>
      <c r="C25" s="17">
        <f t="shared" si="3"/>
        <v>10</v>
      </c>
      <c r="D25" s="17">
        <f t="shared" si="0"/>
        <v>2530</v>
      </c>
      <c r="E25" s="18">
        <f t="shared" si="1"/>
        <v>42.166666666666664</v>
      </c>
      <c r="F25" s="15">
        <f t="shared" si="4"/>
        <v>15</v>
      </c>
      <c r="G25" s="15">
        <f t="shared" si="2"/>
        <v>632.5</v>
      </c>
    </row>
    <row r="26" spans="1:7" ht="18.75" x14ac:dyDescent="0.3">
      <c r="A26" s="13" t="s">
        <v>34</v>
      </c>
      <c r="B26" s="17">
        <v>228</v>
      </c>
      <c r="C26" s="17">
        <f t="shared" si="3"/>
        <v>10</v>
      </c>
      <c r="D26" s="17">
        <f t="shared" si="0"/>
        <v>2280</v>
      </c>
      <c r="E26" s="18">
        <f t="shared" si="1"/>
        <v>38</v>
      </c>
      <c r="F26" s="15">
        <f t="shared" si="4"/>
        <v>15</v>
      </c>
      <c r="G26" s="15">
        <f t="shared" si="2"/>
        <v>570</v>
      </c>
    </row>
    <row r="27" spans="1:7" ht="18.75" x14ac:dyDescent="0.3">
      <c r="A27" s="13" t="s">
        <v>35</v>
      </c>
      <c r="B27" s="17">
        <v>169</v>
      </c>
      <c r="C27" s="17">
        <f t="shared" si="3"/>
        <v>10</v>
      </c>
      <c r="D27" s="17">
        <f t="shared" si="0"/>
        <v>1690</v>
      </c>
      <c r="E27" s="18">
        <f t="shared" si="1"/>
        <v>28.166666666666668</v>
      </c>
      <c r="F27" s="15">
        <f t="shared" si="4"/>
        <v>15</v>
      </c>
      <c r="G27" s="15">
        <f t="shared" si="2"/>
        <v>422.5</v>
      </c>
    </row>
    <row r="28" spans="1:7" ht="18.75" x14ac:dyDescent="0.3">
      <c r="A28" s="13" t="s">
        <v>36</v>
      </c>
      <c r="B28" s="17">
        <v>961</v>
      </c>
      <c r="C28" s="17">
        <f t="shared" si="3"/>
        <v>10</v>
      </c>
      <c r="D28" s="17">
        <f t="shared" si="0"/>
        <v>9610</v>
      </c>
      <c r="E28" s="18">
        <f t="shared" si="1"/>
        <v>160.16666666666666</v>
      </c>
      <c r="F28" s="15">
        <f t="shared" si="4"/>
        <v>15</v>
      </c>
      <c r="G28" s="15">
        <f t="shared" si="2"/>
        <v>2402.5</v>
      </c>
    </row>
    <row r="29" spans="1:7" ht="18.75" x14ac:dyDescent="0.3">
      <c r="A29" s="13" t="s">
        <v>37</v>
      </c>
      <c r="B29" s="17">
        <v>271</v>
      </c>
      <c r="C29" s="17">
        <f t="shared" si="3"/>
        <v>10</v>
      </c>
      <c r="D29" s="17">
        <f t="shared" si="0"/>
        <v>2710</v>
      </c>
      <c r="E29" s="18">
        <f t="shared" si="1"/>
        <v>45.166666666666664</v>
      </c>
      <c r="F29" s="15">
        <f t="shared" si="4"/>
        <v>15</v>
      </c>
      <c r="G29" s="15">
        <f t="shared" si="2"/>
        <v>677.5</v>
      </c>
    </row>
    <row r="30" spans="1:7" ht="18.75" x14ac:dyDescent="0.3">
      <c r="A30" s="13" t="s">
        <v>38</v>
      </c>
      <c r="B30" s="17">
        <v>331</v>
      </c>
      <c r="C30" s="17">
        <f t="shared" si="3"/>
        <v>10</v>
      </c>
      <c r="D30" s="17">
        <f t="shared" si="0"/>
        <v>3310</v>
      </c>
      <c r="E30" s="18">
        <f t="shared" si="1"/>
        <v>55.166666666666664</v>
      </c>
      <c r="F30" s="15">
        <f t="shared" si="4"/>
        <v>15</v>
      </c>
      <c r="G30" s="15">
        <f t="shared" si="2"/>
        <v>827.5</v>
      </c>
    </row>
    <row r="31" spans="1:7" ht="18.75" x14ac:dyDescent="0.3">
      <c r="A31" s="13" t="s">
        <v>39</v>
      </c>
      <c r="B31" s="17">
        <v>131</v>
      </c>
      <c r="C31" s="17">
        <f t="shared" si="3"/>
        <v>10</v>
      </c>
      <c r="D31" s="17">
        <f t="shared" si="0"/>
        <v>1310</v>
      </c>
      <c r="E31" s="18">
        <f t="shared" si="1"/>
        <v>21.833333333333332</v>
      </c>
      <c r="F31" s="15">
        <f t="shared" si="4"/>
        <v>15</v>
      </c>
      <c r="G31" s="15">
        <f t="shared" si="2"/>
        <v>327.5</v>
      </c>
    </row>
    <row r="32" spans="1:7" ht="18.75" x14ac:dyDescent="0.3">
      <c r="A32" s="13" t="s">
        <v>40</v>
      </c>
      <c r="B32" s="17">
        <v>142</v>
      </c>
      <c r="C32" s="17">
        <f t="shared" si="3"/>
        <v>10</v>
      </c>
      <c r="D32" s="17">
        <f t="shared" si="0"/>
        <v>1420</v>
      </c>
      <c r="E32" s="18">
        <f t="shared" si="1"/>
        <v>23.666666666666668</v>
      </c>
      <c r="F32" s="15">
        <f t="shared" si="4"/>
        <v>15</v>
      </c>
      <c r="G32" s="15">
        <f t="shared" si="2"/>
        <v>355</v>
      </c>
    </row>
    <row r="33" spans="1:7" ht="18.75" x14ac:dyDescent="0.3">
      <c r="A33" s="13" t="s">
        <v>41</v>
      </c>
      <c r="B33" s="17">
        <v>69</v>
      </c>
      <c r="C33" s="17">
        <f t="shared" si="3"/>
        <v>10</v>
      </c>
      <c r="D33" s="17">
        <f t="shared" si="0"/>
        <v>690</v>
      </c>
      <c r="E33" s="18">
        <f t="shared" si="1"/>
        <v>11.5</v>
      </c>
      <c r="F33" s="15">
        <f t="shared" si="4"/>
        <v>15</v>
      </c>
      <c r="G33" s="15">
        <f t="shared" si="2"/>
        <v>172.5</v>
      </c>
    </row>
    <row r="34" spans="1:7" ht="18.75" x14ac:dyDescent="0.3">
      <c r="A34" s="13" t="s">
        <v>42</v>
      </c>
      <c r="B34" s="17">
        <v>196</v>
      </c>
      <c r="C34" s="17">
        <f t="shared" si="3"/>
        <v>10</v>
      </c>
      <c r="D34" s="17">
        <f t="shared" si="0"/>
        <v>1960</v>
      </c>
      <c r="E34" s="18">
        <f t="shared" si="1"/>
        <v>32.666666666666664</v>
      </c>
      <c r="F34" s="15">
        <f t="shared" si="4"/>
        <v>15</v>
      </c>
      <c r="G34" s="15">
        <f t="shared" si="2"/>
        <v>489.99999999999994</v>
      </c>
    </row>
    <row r="35" spans="1:7" ht="18.75" x14ac:dyDescent="0.3">
      <c r="A35" s="13" t="s">
        <v>43</v>
      </c>
      <c r="B35" s="17">
        <v>173</v>
      </c>
      <c r="C35" s="17">
        <f t="shared" si="3"/>
        <v>10</v>
      </c>
      <c r="D35" s="17">
        <f t="shared" si="0"/>
        <v>1730</v>
      </c>
      <c r="E35" s="18">
        <f t="shared" si="1"/>
        <v>28.833333333333332</v>
      </c>
      <c r="F35" s="15">
        <f t="shared" si="4"/>
        <v>15</v>
      </c>
      <c r="G35" s="15">
        <f t="shared" si="2"/>
        <v>432.5</v>
      </c>
    </row>
    <row r="36" spans="1:7" ht="18.75" x14ac:dyDescent="0.3">
      <c r="A36" s="13" t="s">
        <v>44</v>
      </c>
      <c r="B36" s="17">
        <v>106</v>
      </c>
      <c r="C36" s="17">
        <f t="shared" si="3"/>
        <v>10</v>
      </c>
      <c r="D36" s="17">
        <f t="shared" si="0"/>
        <v>1060</v>
      </c>
      <c r="E36" s="18">
        <f t="shared" si="1"/>
        <v>17.666666666666668</v>
      </c>
      <c r="F36" s="15">
        <f t="shared" si="4"/>
        <v>15</v>
      </c>
      <c r="G36" s="15">
        <f t="shared" si="2"/>
        <v>265</v>
      </c>
    </row>
    <row r="37" spans="1:7" ht="18.75" x14ac:dyDescent="0.3">
      <c r="A37" s="13" t="s">
        <v>45</v>
      </c>
      <c r="B37" s="17">
        <v>209</v>
      </c>
      <c r="C37" s="17">
        <f t="shared" si="3"/>
        <v>10</v>
      </c>
      <c r="D37" s="17">
        <f t="shared" si="0"/>
        <v>2090</v>
      </c>
      <c r="E37" s="18">
        <f t="shared" si="1"/>
        <v>34.833333333333336</v>
      </c>
      <c r="F37" s="15">
        <f t="shared" si="4"/>
        <v>15</v>
      </c>
      <c r="G37" s="15">
        <f t="shared" si="2"/>
        <v>522.5</v>
      </c>
    </row>
    <row r="38" spans="1:7" ht="18.75" x14ac:dyDescent="0.3">
      <c r="A38" s="13" t="s">
        <v>46</v>
      </c>
      <c r="B38" s="17">
        <v>189</v>
      </c>
      <c r="C38" s="17">
        <f t="shared" si="3"/>
        <v>10</v>
      </c>
      <c r="D38" s="17">
        <f t="shared" si="0"/>
        <v>1890</v>
      </c>
      <c r="E38" s="18">
        <f t="shared" si="1"/>
        <v>31.5</v>
      </c>
      <c r="F38" s="15">
        <f t="shared" si="4"/>
        <v>15</v>
      </c>
      <c r="G38" s="15">
        <f t="shared" si="2"/>
        <v>472.5</v>
      </c>
    </row>
    <row r="39" spans="1:7" ht="18.75" x14ac:dyDescent="0.3">
      <c r="A39" s="13" t="s">
        <v>48</v>
      </c>
      <c r="B39" s="17">
        <v>401</v>
      </c>
      <c r="C39" s="17">
        <f t="shared" si="3"/>
        <v>10</v>
      </c>
      <c r="D39" s="17">
        <f t="shared" si="0"/>
        <v>4010</v>
      </c>
      <c r="E39" s="18">
        <f t="shared" si="1"/>
        <v>66.833333333333329</v>
      </c>
      <c r="F39" s="15">
        <f t="shared" si="4"/>
        <v>15</v>
      </c>
      <c r="G39" s="15">
        <f t="shared" si="2"/>
        <v>1002.4999999999999</v>
      </c>
    </row>
    <row r="40" spans="1:7" ht="18.75" x14ac:dyDescent="0.3">
      <c r="A40" s="13" t="s">
        <v>49</v>
      </c>
      <c r="B40" s="17">
        <v>3</v>
      </c>
      <c r="C40" s="17">
        <f t="shared" si="3"/>
        <v>10</v>
      </c>
      <c r="D40" s="17">
        <f t="shared" si="0"/>
        <v>30</v>
      </c>
      <c r="E40" s="18">
        <f t="shared" si="1"/>
        <v>0.5</v>
      </c>
      <c r="F40" s="15">
        <f t="shared" si="4"/>
        <v>15</v>
      </c>
      <c r="G40" s="15">
        <f t="shared" si="2"/>
        <v>7.5</v>
      </c>
    </row>
    <row r="41" spans="1:7" ht="18.75" x14ac:dyDescent="0.3">
      <c r="A41" s="13" t="s">
        <v>50</v>
      </c>
      <c r="B41" s="17">
        <v>109</v>
      </c>
      <c r="C41" s="17">
        <f t="shared" si="3"/>
        <v>10</v>
      </c>
      <c r="D41" s="17">
        <f t="shared" si="0"/>
        <v>1090</v>
      </c>
      <c r="E41" s="18">
        <f t="shared" si="1"/>
        <v>18.166666666666668</v>
      </c>
      <c r="F41" s="15">
        <f t="shared" si="4"/>
        <v>15</v>
      </c>
      <c r="G41" s="15">
        <f t="shared" si="2"/>
        <v>272.5</v>
      </c>
    </row>
    <row r="42" spans="1:7" ht="18.75" x14ac:dyDescent="0.3">
      <c r="A42" s="13" t="s">
        <v>51</v>
      </c>
      <c r="B42" s="17">
        <v>233</v>
      </c>
      <c r="C42" s="17">
        <f t="shared" si="3"/>
        <v>10</v>
      </c>
      <c r="D42" s="17">
        <f t="shared" si="0"/>
        <v>2330</v>
      </c>
      <c r="E42" s="18">
        <f t="shared" si="1"/>
        <v>38.833333333333336</v>
      </c>
      <c r="F42" s="15">
        <f t="shared" si="4"/>
        <v>15</v>
      </c>
      <c r="G42" s="15">
        <f t="shared" si="2"/>
        <v>582.5</v>
      </c>
    </row>
    <row r="43" spans="1:7" ht="18.75" x14ac:dyDescent="0.3">
      <c r="A43" s="13" t="s">
        <v>78</v>
      </c>
      <c r="B43" s="17">
        <v>5</v>
      </c>
      <c r="C43" s="17">
        <f t="shared" si="3"/>
        <v>10</v>
      </c>
      <c r="D43" s="17">
        <f t="shared" si="0"/>
        <v>50</v>
      </c>
      <c r="E43" s="18">
        <f t="shared" si="1"/>
        <v>0.83333333333333337</v>
      </c>
      <c r="F43" s="15">
        <f t="shared" si="4"/>
        <v>15</v>
      </c>
      <c r="G43" s="15">
        <f t="shared" si="2"/>
        <v>12.5</v>
      </c>
    </row>
    <row r="44" spans="1:7" ht="18.75" x14ac:dyDescent="0.3">
      <c r="A44" s="13" t="s">
        <v>52</v>
      </c>
      <c r="B44" s="17">
        <v>194</v>
      </c>
      <c r="C44" s="17">
        <f t="shared" si="3"/>
        <v>10</v>
      </c>
      <c r="D44" s="17">
        <f t="shared" si="0"/>
        <v>1940</v>
      </c>
      <c r="E44" s="18">
        <f t="shared" si="1"/>
        <v>32.333333333333336</v>
      </c>
      <c r="F44" s="15">
        <f t="shared" si="4"/>
        <v>15</v>
      </c>
      <c r="G44" s="15">
        <f t="shared" si="2"/>
        <v>485.00000000000006</v>
      </c>
    </row>
    <row r="45" spans="1:7" ht="18.75" x14ac:dyDescent="0.3">
      <c r="A45" s="13" t="s">
        <v>53</v>
      </c>
      <c r="B45" s="17">
        <v>3</v>
      </c>
      <c r="C45" s="17">
        <f t="shared" si="3"/>
        <v>10</v>
      </c>
      <c r="D45" s="17">
        <f t="shared" si="0"/>
        <v>30</v>
      </c>
      <c r="E45" s="18">
        <f t="shared" si="1"/>
        <v>0.5</v>
      </c>
      <c r="F45" s="15">
        <f t="shared" si="4"/>
        <v>15</v>
      </c>
      <c r="G45" s="15">
        <f t="shared" si="2"/>
        <v>7.5</v>
      </c>
    </row>
    <row r="46" spans="1:7" ht="18.75" x14ac:dyDescent="0.3">
      <c r="A46" s="13" t="s">
        <v>54</v>
      </c>
      <c r="B46" s="17">
        <v>308</v>
      </c>
      <c r="C46" s="17">
        <f t="shared" si="3"/>
        <v>10</v>
      </c>
      <c r="D46" s="17">
        <f t="shared" si="0"/>
        <v>3080</v>
      </c>
      <c r="E46" s="18">
        <f t="shared" si="1"/>
        <v>51.333333333333336</v>
      </c>
      <c r="F46" s="15">
        <f t="shared" si="4"/>
        <v>15</v>
      </c>
      <c r="G46" s="15">
        <f t="shared" si="2"/>
        <v>770</v>
      </c>
    </row>
    <row r="47" spans="1:7" ht="18.75" x14ac:dyDescent="0.3">
      <c r="A47" s="13" t="s">
        <v>79</v>
      </c>
      <c r="B47" s="17">
        <v>50</v>
      </c>
      <c r="C47" s="17">
        <f t="shared" si="3"/>
        <v>10</v>
      </c>
      <c r="D47" s="17">
        <f t="shared" si="0"/>
        <v>500</v>
      </c>
      <c r="E47" s="18">
        <f t="shared" si="1"/>
        <v>8.3333333333333339</v>
      </c>
      <c r="F47" s="15">
        <f t="shared" si="4"/>
        <v>15</v>
      </c>
      <c r="G47" s="15">
        <f t="shared" si="2"/>
        <v>125.00000000000001</v>
      </c>
    </row>
    <row r="48" spans="1:7" ht="18.75" x14ac:dyDescent="0.3">
      <c r="A48" s="13" t="s">
        <v>56</v>
      </c>
      <c r="B48" s="17">
        <v>263</v>
      </c>
      <c r="C48" s="17">
        <f t="shared" si="3"/>
        <v>10</v>
      </c>
      <c r="D48" s="17">
        <f t="shared" si="0"/>
        <v>2630</v>
      </c>
      <c r="E48" s="18">
        <f t="shared" si="1"/>
        <v>43.833333333333336</v>
      </c>
      <c r="F48" s="15">
        <f t="shared" si="4"/>
        <v>15</v>
      </c>
      <c r="G48" s="15">
        <f t="shared" si="2"/>
        <v>657.5</v>
      </c>
    </row>
    <row r="49" spans="1:7" ht="18.75" x14ac:dyDescent="0.3">
      <c r="A49" s="13" t="s">
        <v>57</v>
      </c>
      <c r="B49" s="17">
        <v>406</v>
      </c>
      <c r="C49" s="17">
        <f t="shared" si="3"/>
        <v>10</v>
      </c>
      <c r="D49" s="17">
        <f t="shared" si="0"/>
        <v>4060</v>
      </c>
      <c r="E49" s="18">
        <f t="shared" si="1"/>
        <v>67.666666666666671</v>
      </c>
      <c r="F49" s="15">
        <f t="shared" si="4"/>
        <v>15</v>
      </c>
      <c r="G49" s="15">
        <f t="shared" si="2"/>
        <v>1015.0000000000001</v>
      </c>
    </row>
    <row r="50" spans="1:7" ht="18.75" x14ac:dyDescent="0.3">
      <c r="A50" s="13" t="s">
        <v>80</v>
      </c>
      <c r="B50" s="17">
        <v>1</v>
      </c>
      <c r="C50" s="17">
        <f t="shared" si="3"/>
        <v>10</v>
      </c>
      <c r="D50" s="17">
        <f t="shared" si="0"/>
        <v>10</v>
      </c>
      <c r="E50" s="18">
        <f t="shared" si="1"/>
        <v>0.16666666666666666</v>
      </c>
      <c r="F50" s="15">
        <f t="shared" si="4"/>
        <v>15</v>
      </c>
      <c r="G50" s="15">
        <f t="shared" si="2"/>
        <v>2.5</v>
      </c>
    </row>
    <row r="51" spans="1:7" ht="18.75" x14ac:dyDescent="0.3">
      <c r="A51" s="13" t="s">
        <v>81</v>
      </c>
      <c r="B51" s="17">
        <v>2</v>
      </c>
      <c r="C51" s="17">
        <f t="shared" si="3"/>
        <v>10</v>
      </c>
      <c r="D51" s="17">
        <f t="shared" si="0"/>
        <v>20</v>
      </c>
      <c r="E51" s="18">
        <f t="shared" si="1"/>
        <v>0.33333333333333331</v>
      </c>
      <c r="F51" s="15">
        <f t="shared" si="4"/>
        <v>15</v>
      </c>
      <c r="G51" s="15">
        <f t="shared" si="2"/>
        <v>5</v>
      </c>
    </row>
    <row r="52" spans="1:7" ht="18.75" x14ac:dyDescent="0.3">
      <c r="A52" s="13" t="s">
        <v>61</v>
      </c>
      <c r="B52" s="17">
        <v>91</v>
      </c>
      <c r="C52" s="17">
        <f t="shared" si="3"/>
        <v>10</v>
      </c>
      <c r="D52" s="17">
        <f t="shared" si="0"/>
        <v>910</v>
      </c>
      <c r="E52" s="18">
        <f t="shared" si="1"/>
        <v>15.166666666666666</v>
      </c>
      <c r="F52" s="15">
        <f t="shared" si="4"/>
        <v>15</v>
      </c>
      <c r="G52" s="15">
        <f t="shared" si="2"/>
        <v>227.5</v>
      </c>
    </row>
    <row r="53" spans="1:7" ht="18.75" x14ac:dyDescent="0.3">
      <c r="A53" s="13" t="s">
        <v>62</v>
      </c>
      <c r="B53" s="17">
        <v>436</v>
      </c>
      <c r="C53" s="17">
        <f t="shared" si="3"/>
        <v>10</v>
      </c>
      <c r="D53" s="17">
        <f t="shared" si="0"/>
        <v>4360</v>
      </c>
      <c r="E53" s="18">
        <f t="shared" si="1"/>
        <v>72.666666666666671</v>
      </c>
      <c r="F53" s="15">
        <f t="shared" si="4"/>
        <v>15</v>
      </c>
      <c r="G53" s="15">
        <f t="shared" si="2"/>
        <v>1090</v>
      </c>
    </row>
    <row r="54" spans="1:7" ht="18.75" x14ac:dyDescent="0.3">
      <c r="A54" s="13"/>
      <c r="B54" s="17"/>
      <c r="C54" s="17"/>
      <c r="D54" s="17"/>
      <c r="E54" s="18"/>
      <c r="F54" s="15"/>
      <c r="G54" s="15"/>
    </row>
    <row r="55" spans="1:7" ht="18.75" x14ac:dyDescent="0.3">
      <c r="A55" s="13"/>
      <c r="B55" s="17">
        <f>SUM(B4:B54)</f>
        <v>11378</v>
      </c>
      <c r="C55" s="17">
        <v>10</v>
      </c>
      <c r="D55" s="17">
        <f t="shared" si="0"/>
        <v>113780</v>
      </c>
      <c r="E55" s="18">
        <f t="shared" ref="E55:F55" si="5">SUM(E4:E54)</f>
        <v>1896.3333333333333</v>
      </c>
      <c r="F55" s="15">
        <f>F4</f>
        <v>15</v>
      </c>
      <c r="G55" s="15">
        <f>SUM(G4:G54)</f>
        <v>28445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88B9-AF8C-48BA-8195-3BF63FD18813}">
  <dimension ref="A1:A82"/>
  <sheetViews>
    <sheetView workbookViewId="0">
      <selection activeCell="D14" sqref="D14"/>
    </sheetView>
  </sheetViews>
  <sheetFormatPr defaultRowHeight="15" x14ac:dyDescent="0.25"/>
  <sheetData>
    <row r="1" spans="1:1" x14ac:dyDescent="0.25">
      <c r="A1" t="s">
        <v>88</v>
      </c>
    </row>
    <row r="2" spans="1:1" x14ac:dyDescent="0.25">
      <c r="A2">
        <v>25</v>
      </c>
    </row>
    <row r="3" spans="1:1" x14ac:dyDescent="0.25">
      <c r="A3" t="s">
        <v>13</v>
      </c>
    </row>
    <row r="4" spans="1:1" x14ac:dyDescent="0.25">
      <c r="A4">
        <v>169</v>
      </c>
    </row>
    <row r="5" spans="1:1" x14ac:dyDescent="0.25">
      <c r="A5" t="s">
        <v>14</v>
      </c>
    </row>
    <row r="6" spans="1:1" x14ac:dyDescent="0.25">
      <c r="A6">
        <v>49</v>
      </c>
    </row>
    <row r="7" spans="1:1" x14ac:dyDescent="0.25">
      <c r="A7" t="s">
        <v>15</v>
      </c>
    </row>
    <row r="8" spans="1:1" x14ac:dyDescent="0.25">
      <c r="A8">
        <v>37</v>
      </c>
    </row>
    <row r="9" spans="1:1" x14ac:dyDescent="0.25">
      <c r="A9" t="s">
        <v>16</v>
      </c>
    </row>
    <row r="10" spans="1:1" x14ac:dyDescent="0.25">
      <c r="A10">
        <v>53</v>
      </c>
    </row>
    <row r="11" spans="1:1" x14ac:dyDescent="0.25">
      <c r="A11" t="s">
        <v>17</v>
      </c>
    </row>
    <row r="12" spans="1:1" x14ac:dyDescent="0.25">
      <c r="A12">
        <v>56</v>
      </c>
    </row>
    <row r="13" spans="1:1" x14ac:dyDescent="0.25">
      <c r="A13" t="s">
        <v>19</v>
      </c>
    </row>
    <row r="14" spans="1:1" x14ac:dyDescent="0.25">
      <c r="A14">
        <v>51</v>
      </c>
    </row>
    <row r="15" spans="1:1" x14ac:dyDescent="0.25">
      <c r="A15" t="s">
        <v>21</v>
      </c>
    </row>
    <row r="16" spans="1:1" x14ac:dyDescent="0.25">
      <c r="A16">
        <v>47</v>
      </c>
    </row>
    <row r="17" spans="1:1" x14ac:dyDescent="0.25">
      <c r="A17" t="s">
        <v>22</v>
      </c>
    </row>
    <row r="18" spans="1:1" x14ac:dyDescent="0.25">
      <c r="A18">
        <v>50</v>
      </c>
    </row>
    <row r="19" spans="1:1" x14ac:dyDescent="0.25">
      <c r="A19" t="s">
        <v>23</v>
      </c>
    </row>
    <row r="20" spans="1:1" x14ac:dyDescent="0.25">
      <c r="A20">
        <v>132</v>
      </c>
    </row>
    <row r="21" spans="1:1" x14ac:dyDescent="0.25">
      <c r="A21" t="s">
        <v>25</v>
      </c>
    </row>
    <row r="22" spans="1:1" x14ac:dyDescent="0.25">
      <c r="A22">
        <v>154</v>
      </c>
    </row>
    <row r="23" spans="1:1" x14ac:dyDescent="0.25">
      <c r="A23" t="s">
        <v>26</v>
      </c>
    </row>
    <row r="24" spans="1:1" x14ac:dyDescent="0.25">
      <c r="A24">
        <v>84</v>
      </c>
    </row>
    <row r="25" spans="1:1" x14ac:dyDescent="0.25">
      <c r="A25" t="s">
        <v>27</v>
      </c>
    </row>
    <row r="26" spans="1:1" x14ac:dyDescent="0.25">
      <c r="A26">
        <v>42</v>
      </c>
    </row>
    <row r="27" spans="1:1" x14ac:dyDescent="0.25">
      <c r="A27" t="s">
        <v>28</v>
      </c>
    </row>
    <row r="28" spans="1:1" x14ac:dyDescent="0.25">
      <c r="A28">
        <v>92</v>
      </c>
    </row>
    <row r="29" spans="1:1" x14ac:dyDescent="0.25">
      <c r="A29" t="s">
        <v>29</v>
      </c>
    </row>
    <row r="30" spans="1:1" x14ac:dyDescent="0.25">
      <c r="A30">
        <v>16</v>
      </c>
    </row>
    <row r="31" spans="1:1" x14ac:dyDescent="0.25">
      <c r="A31" t="s">
        <v>30</v>
      </c>
    </row>
    <row r="32" spans="1:1" x14ac:dyDescent="0.25">
      <c r="A32">
        <v>56</v>
      </c>
    </row>
    <row r="33" spans="1:1" x14ac:dyDescent="0.25">
      <c r="A33" t="s">
        <v>31</v>
      </c>
    </row>
    <row r="34" spans="1:1" x14ac:dyDescent="0.25">
      <c r="A34">
        <v>107</v>
      </c>
    </row>
    <row r="35" spans="1:1" x14ac:dyDescent="0.25">
      <c r="A35" t="s">
        <v>32</v>
      </c>
    </row>
    <row r="36" spans="1:1" x14ac:dyDescent="0.25">
      <c r="A36">
        <v>128</v>
      </c>
    </row>
    <row r="37" spans="1:1" x14ac:dyDescent="0.25">
      <c r="A37" t="s">
        <v>33</v>
      </c>
    </row>
    <row r="38" spans="1:1" x14ac:dyDescent="0.25">
      <c r="A38">
        <v>51</v>
      </c>
    </row>
    <row r="39" spans="1:1" x14ac:dyDescent="0.25">
      <c r="A39" t="s">
        <v>34</v>
      </c>
    </row>
    <row r="40" spans="1:1" x14ac:dyDescent="0.25">
      <c r="A40">
        <v>176</v>
      </c>
    </row>
    <row r="41" spans="1:1" x14ac:dyDescent="0.25">
      <c r="A41" t="s">
        <v>35</v>
      </c>
    </row>
    <row r="42" spans="1:1" x14ac:dyDescent="0.25">
      <c r="A42">
        <v>36</v>
      </c>
    </row>
    <row r="43" spans="1:1" x14ac:dyDescent="0.25">
      <c r="A43" t="s">
        <v>36</v>
      </c>
    </row>
    <row r="44" spans="1:1" x14ac:dyDescent="0.25">
      <c r="A44">
        <v>96</v>
      </c>
    </row>
    <row r="45" spans="1:1" x14ac:dyDescent="0.25">
      <c r="A45" t="s">
        <v>37</v>
      </c>
    </row>
    <row r="46" spans="1:1" x14ac:dyDescent="0.25">
      <c r="A46">
        <v>104</v>
      </c>
    </row>
    <row r="47" spans="1:1" x14ac:dyDescent="0.25">
      <c r="A47" t="s">
        <v>38</v>
      </c>
    </row>
    <row r="48" spans="1:1" x14ac:dyDescent="0.25">
      <c r="A48">
        <v>138</v>
      </c>
    </row>
    <row r="49" spans="1:1" x14ac:dyDescent="0.25">
      <c r="A49" t="s">
        <v>39</v>
      </c>
    </row>
    <row r="50" spans="1:1" x14ac:dyDescent="0.25">
      <c r="A50">
        <v>66</v>
      </c>
    </row>
    <row r="51" spans="1:1" x14ac:dyDescent="0.25">
      <c r="A51" t="s">
        <v>40</v>
      </c>
    </row>
    <row r="52" spans="1:1" x14ac:dyDescent="0.25">
      <c r="A52">
        <v>37</v>
      </c>
    </row>
    <row r="53" spans="1:1" x14ac:dyDescent="0.25">
      <c r="A53" t="s">
        <v>41</v>
      </c>
    </row>
    <row r="54" spans="1:1" x14ac:dyDescent="0.25">
      <c r="A54">
        <v>25</v>
      </c>
    </row>
    <row r="55" spans="1:1" x14ac:dyDescent="0.25">
      <c r="A55" t="s">
        <v>42</v>
      </c>
    </row>
    <row r="56" spans="1:1" x14ac:dyDescent="0.25">
      <c r="A56">
        <v>65</v>
      </c>
    </row>
    <row r="57" spans="1:1" x14ac:dyDescent="0.25">
      <c r="A57" t="s">
        <v>43</v>
      </c>
    </row>
    <row r="58" spans="1:1" x14ac:dyDescent="0.25">
      <c r="A58">
        <v>60</v>
      </c>
    </row>
    <row r="59" spans="1:1" x14ac:dyDescent="0.25">
      <c r="A59" t="s">
        <v>44</v>
      </c>
    </row>
    <row r="60" spans="1:1" x14ac:dyDescent="0.25">
      <c r="A60">
        <v>15</v>
      </c>
    </row>
    <row r="61" spans="1:1" x14ac:dyDescent="0.25">
      <c r="A61" t="s">
        <v>45</v>
      </c>
    </row>
    <row r="62" spans="1:1" x14ac:dyDescent="0.25">
      <c r="A62">
        <v>43</v>
      </c>
    </row>
    <row r="63" spans="1:1" x14ac:dyDescent="0.25">
      <c r="A63" t="s">
        <v>46</v>
      </c>
    </row>
    <row r="64" spans="1:1" x14ac:dyDescent="0.25">
      <c r="A64">
        <v>86</v>
      </c>
    </row>
    <row r="65" spans="1:1" x14ac:dyDescent="0.25">
      <c r="A65" t="s">
        <v>48</v>
      </c>
    </row>
    <row r="66" spans="1:1" x14ac:dyDescent="0.25">
      <c r="A66">
        <v>47</v>
      </c>
    </row>
    <row r="67" spans="1:1" x14ac:dyDescent="0.25">
      <c r="A67" t="s">
        <v>50</v>
      </c>
    </row>
    <row r="68" spans="1:1" x14ac:dyDescent="0.25">
      <c r="A68">
        <v>47</v>
      </c>
    </row>
    <row r="69" spans="1:1" x14ac:dyDescent="0.25">
      <c r="A69" t="s">
        <v>51</v>
      </c>
    </row>
    <row r="70" spans="1:1" x14ac:dyDescent="0.25">
      <c r="A70">
        <v>41</v>
      </c>
    </row>
    <row r="71" spans="1:1" x14ac:dyDescent="0.25">
      <c r="A71" t="s">
        <v>52</v>
      </c>
    </row>
    <row r="72" spans="1:1" x14ac:dyDescent="0.25">
      <c r="A72">
        <v>51</v>
      </c>
    </row>
    <row r="73" spans="1:1" x14ac:dyDescent="0.25">
      <c r="A73" t="s">
        <v>54</v>
      </c>
    </row>
    <row r="74" spans="1:1" x14ac:dyDescent="0.25">
      <c r="A74">
        <v>77</v>
      </c>
    </row>
    <row r="75" spans="1:1" x14ac:dyDescent="0.25">
      <c r="A75" t="s">
        <v>56</v>
      </c>
    </row>
    <row r="76" spans="1:1" x14ac:dyDescent="0.25">
      <c r="A76">
        <v>71</v>
      </c>
    </row>
    <row r="77" spans="1:1" x14ac:dyDescent="0.25">
      <c r="A77" t="s">
        <v>57</v>
      </c>
    </row>
    <row r="78" spans="1:1" x14ac:dyDescent="0.25">
      <c r="A78">
        <v>97</v>
      </c>
    </row>
    <row r="79" spans="1:1" x14ac:dyDescent="0.25">
      <c r="A79" t="s">
        <v>61</v>
      </c>
    </row>
    <row r="80" spans="1:1" x14ac:dyDescent="0.25">
      <c r="A80">
        <v>58</v>
      </c>
    </row>
    <row r="81" spans="1:1" x14ac:dyDescent="0.25">
      <c r="A81" t="s">
        <v>62</v>
      </c>
    </row>
    <row r="82" spans="1:1" x14ac:dyDescent="0.25">
      <c r="A8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CRJ-Cash_Checks1819</vt:lpstr>
      <vt:lpstr>SUMMARY</vt:lpstr>
      <vt:lpstr>REPORT SAVINGS</vt:lpstr>
      <vt:lpstr>CRJ1</vt:lpstr>
      <vt:lpstr>Sheet2</vt:lpstr>
      <vt:lpstr>Sheet3</vt:lpstr>
      <vt:lpstr>PCARD1819</vt:lpstr>
      <vt:lpstr>Code_Sheets1819</vt:lpstr>
      <vt:lpstr>Sheet5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</dc:creator>
  <cp:lastModifiedBy>bassa</cp:lastModifiedBy>
  <cp:lastPrinted>2019-08-26T21:42:42Z</cp:lastPrinted>
  <dcterms:created xsi:type="dcterms:W3CDTF">2019-08-25T19:34:16Z</dcterms:created>
  <dcterms:modified xsi:type="dcterms:W3CDTF">2019-08-27T01:40:46Z</dcterms:modified>
</cp:coreProperties>
</file>