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11670" windowHeight="4635"/>
  </bookViews>
  <sheets>
    <sheet name="Jan 2008 (Sample)" sheetId="2" r:id="rId1"/>
    <sheet name="RAW DATA" sheetId="3" r:id="rId2"/>
    <sheet name="Sheet1" sheetId="4" r:id="rId3"/>
    <sheet name="Sheet2" sheetId="5" r:id="rId4"/>
  </sheets>
  <definedNames>
    <definedName name="Jan_2008_Contributors" localSheetId="0">'Jan 2008 (Sample)'!$B$2:$C$3</definedName>
    <definedName name="Jan_2008_Contributors_1" localSheetId="0">'Jan 2008 (Sample)'!$B$4:$C$4</definedName>
    <definedName name="Jan_2008_LOC_1" localSheetId="3">Sheet2!$A$1:$D$12</definedName>
    <definedName name="Jan_2008_test_2" localSheetId="1">'RAW DATA'!$A$1:$C$46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19" i="2"/>
  <c r="H21" i="2"/>
  <c r="H16" i="2"/>
  <c r="H13" i="2"/>
  <c r="H5" i="2"/>
  <c r="H12" i="2"/>
  <c r="H4" i="2"/>
  <c r="H6" i="2"/>
  <c r="H7" i="2"/>
  <c r="H8" i="2"/>
  <c r="H9" i="2"/>
  <c r="H10" i="2"/>
  <c r="H11" i="2"/>
  <c r="H3" i="2"/>
  <c r="K4" i="2" l="1"/>
  <c r="G20" i="2" s="1"/>
  <c r="K2" i="2"/>
  <c r="G3" i="2" s="1"/>
  <c r="K3" i="2"/>
  <c r="G21" i="2" s="1"/>
  <c r="G16" i="2"/>
  <c r="G5" i="2"/>
  <c r="K5" i="2"/>
  <c r="G19" i="2" s="1"/>
  <c r="H2" i="2"/>
</calcChain>
</file>

<file path=xl/comments1.xml><?xml version="1.0" encoding="utf-8"?>
<comments xmlns="http://schemas.openxmlformats.org/spreadsheetml/2006/main">
  <authors>
    <author>User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08_Contributors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2" name="Jan_2008_Contributors1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3" name="Jan_2008_LOC" type="6" refreshedVersion="5" background="1" saveData="1">
    <textPr codePage="850" sourceFile="C:\Users\User\Documents\seng403_New\Jan_2008_LOC.txt" comma="1" delimiter=":">
      <textFields count="4">
        <textField/>
        <textField/>
        <textField/>
        <textField/>
      </textFields>
    </textPr>
  </connection>
  <connection id="4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<sst xmlns="http://schemas.openxmlformats.org/spreadsheetml/2006/main" count="140" uniqueCount="46">
  <si>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</si>
  <si>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</si>
  <si>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</si>
  <si>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</si>
  <si>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</si>
  <si>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</si>
  <si>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</si>
  <si>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</si>
  <si>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</si>
  <si>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</si>
  <si>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</si>
  <si>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</si>
  <si>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</si>
  <si>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Dwight</t>
  </si>
  <si>
    <t>a518f23a2b8b2a4499113b20057c76824ed5d1ac</t>
  </si>
  <si>
    <t>db/</t>
  </si>
  <si>
    <t>eef739da55fbab471e5adc76c1c7d5af0409499c</t>
  </si>
  <si>
    <t>util/</t>
  </si>
  <si>
    <t>9e1d56bdd0c45deede6f1aeddfe40ee7817b50cb</t>
  </si>
  <si>
    <t>5795cee2f7b12d5da89f0ec565409dbaed30a5af</t>
  </si>
  <si>
    <t>a3d1609506773c9c67cc2950371dd149d7f0ca4b</t>
  </si>
  <si>
    <t>b9c78504dbd7d05cf93b02f2bd28d3176184e35e</t>
  </si>
  <si>
    <t>e20c9d2b0df280bf3742af2b5b671a008c108436</t>
  </si>
  <si>
    <t>da8ecf472130fa901330d34e38270d0e84779170</t>
  </si>
  <si>
    <t>a186665dd792aabe3f2cba60880e2d8f1b5017fb</t>
  </si>
  <si>
    <t>Eliot</t>
  </si>
  <si>
    <t>Horowitz</t>
  </si>
  <si>
    <t>093b76717eacaac4f51ec00ca67df911d8c64210</t>
  </si>
  <si>
    <t>9f35516beb3b2df345022a9e97b163d7934ac635</t>
  </si>
  <si>
    <t>grid/</t>
  </si>
  <si>
    <t>yellow</t>
  </si>
  <si>
    <t>573b11ecd4c9592f4199f9c6f416a372e540765e</t>
  </si>
  <si>
    <t>bin/</t>
  </si>
  <si>
    <t>Author</t>
  </si>
  <si>
    <t>COMMIT HASHES</t>
  </si>
  <si>
    <t xml:space="preserve">LOC </t>
  </si>
  <si>
    <t>hash</t>
  </si>
  <si>
    <t>Eliot Horowitz</t>
  </si>
  <si>
    <t>N/A</t>
  </si>
  <si>
    <t>Ownership of Component</t>
  </si>
  <si>
    <t>Component LOC</t>
  </si>
  <si>
    <t>GHTorrent_ID</t>
  </si>
  <si>
    <t>db/ Ownership</t>
  </si>
  <si>
    <t>util/ Ownership</t>
  </si>
  <si>
    <t>grid/ Ownership</t>
  </si>
  <si>
    <t>bin/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</si>
</sst>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Jan_2008_Contributor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08_Contributor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an_2008_test_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an_2008_LOC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58"/>
  <sheetViews>
    <sheetView tabSelected="1" topLeftCell="L1" workbookViewId="0">
      <selection activeCell="T3" sqref="T3"/>
    </sheetView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18.28515625" bestFit="1" customWidth="1"/>
    <col min="11" max="11" width="18.28515625" customWidth="1"/>
    <col min="14" max="14" width="16" customWidth="1"/>
    <col min="16" max="17" width="18.140625" bestFit="1" customWidth="1"/>
    <col min="18" max="18" width="18.28515625" bestFit="1" customWidth="1"/>
    <col min="19" max="19" width="14.42578125" bestFit="1" customWidth="1"/>
    <col min="20" max="20" width="15.140625" bestFit="1" customWidth="1"/>
    <col min="21" max="21" width="15.5703125" bestFit="1" customWidth="1"/>
    <col min="22" max="22" width="15" bestFit="1" customWidth="1"/>
  </cols>
  <sheetData>
    <row r="1" spans="1:22" x14ac:dyDescent="0.25">
      <c r="A1" t="s">
        <v>41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39</v>
      </c>
      <c r="H1" t="s">
        <v>5</v>
      </c>
      <c r="I1" s="1"/>
      <c r="J1" t="s">
        <v>6</v>
      </c>
      <c r="K1" t="s">
        <v>40</v>
      </c>
      <c r="L1" t="s">
        <v>7</v>
      </c>
      <c r="M1" t="s">
        <v>8</v>
      </c>
      <c r="N1" t="s">
        <v>9</v>
      </c>
      <c r="O1" s="1"/>
      <c r="P1" t="s">
        <v>10</v>
      </c>
      <c r="Q1" t="s">
        <v>11</v>
      </c>
      <c r="R1" t="s">
        <v>12</v>
      </c>
      <c r="S1" t="s">
        <v>42</v>
      </c>
      <c r="T1" t="s">
        <v>43</v>
      </c>
      <c r="U1" t="s">
        <v>44</v>
      </c>
      <c r="V1" t="s">
        <v>45</v>
      </c>
    </row>
    <row r="2" spans="1:22" x14ac:dyDescent="0.25">
      <c r="A2">
        <v>505949</v>
      </c>
      <c r="B2" t="s">
        <v>13</v>
      </c>
      <c r="E2" s="3"/>
      <c r="G2" s="3"/>
      <c r="H2">
        <f>E2*F2</f>
        <v>0</v>
      </c>
      <c r="I2" s="1"/>
      <c r="J2" t="s">
        <v>15</v>
      </c>
      <c r="K2">
        <f>SUM(H3, H4,H6,H7,H8,H9,H10,H11,H11,H12)</f>
        <v>117.902</v>
      </c>
      <c r="L2">
        <v>0</v>
      </c>
      <c r="M2">
        <v>1</v>
      </c>
      <c r="N2" s="3">
        <v>1</v>
      </c>
      <c r="O2" s="1"/>
      <c r="P2" t="s">
        <v>13</v>
      </c>
      <c r="Q2">
        <v>1</v>
      </c>
      <c r="R2">
        <v>1</v>
      </c>
      <c r="S2" s="3">
        <v>1</v>
      </c>
      <c r="T2" s="3">
        <v>0.36</v>
      </c>
      <c r="U2" s="3">
        <v>0</v>
      </c>
      <c r="V2" s="3">
        <v>0</v>
      </c>
    </row>
    <row r="3" spans="1:22" x14ac:dyDescent="0.25">
      <c r="C3" t="s">
        <v>14</v>
      </c>
      <c r="D3" t="s">
        <v>15</v>
      </c>
      <c r="E3" s="3">
        <v>1</v>
      </c>
      <c r="F3">
        <v>0</v>
      </c>
      <c r="G3" s="3">
        <f>SUM(H3, H4,H6,H7,H8,H9,H10,H11,H11,H12)/K2</f>
        <v>1</v>
      </c>
      <c r="H3">
        <f>E3*F3</f>
        <v>0</v>
      </c>
      <c r="I3" s="1"/>
      <c r="J3" t="s">
        <v>17</v>
      </c>
      <c r="K3">
        <f>SUM(H5,H13,H21)</f>
        <v>8.5289999999999999</v>
      </c>
      <c r="L3">
        <v>0</v>
      </c>
      <c r="M3">
        <v>2</v>
      </c>
      <c r="N3" s="3">
        <v>0.64</v>
      </c>
      <c r="O3" s="1"/>
      <c r="P3" t="s">
        <v>37</v>
      </c>
      <c r="Q3">
        <v>1</v>
      </c>
      <c r="R3">
        <v>1</v>
      </c>
      <c r="S3" s="3">
        <v>0</v>
      </c>
      <c r="T3" s="3">
        <v>0</v>
      </c>
      <c r="U3" s="3">
        <v>0.78</v>
      </c>
      <c r="V3" s="3">
        <v>0</v>
      </c>
    </row>
    <row r="4" spans="1:22" x14ac:dyDescent="0.25">
      <c r="C4" t="s">
        <v>16</v>
      </c>
      <c r="D4" t="s">
        <v>15</v>
      </c>
      <c r="E4" s="3">
        <v>0.92600000000000005</v>
      </c>
      <c r="F4">
        <v>1</v>
      </c>
      <c r="G4" s="3"/>
      <c r="H4">
        <f>E4*F4</f>
        <v>0.92600000000000005</v>
      </c>
      <c r="I4" s="1"/>
      <c r="J4" t="s">
        <v>29</v>
      </c>
      <c r="K4">
        <f>SUM(H16,H20)</f>
        <v>7.72</v>
      </c>
      <c r="L4">
        <v>0</v>
      </c>
      <c r="M4">
        <v>2</v>
      </c>
      <c r="N4" s="3">
        <v>0.78</v>
      </c>
      <c r="O4" s="1"/>
      <c r="P4" t="s">
        <v>30</v>
      </c>
      <c r="Q4">
        <v>2</v>
      </c>
      <c r="R4">
        <v>1</v>
      </c>
      <c r="S4" s="3">
        <v>0</v>
      </c>
      <c r="T4" s="3">
        <v>0.64</v>
      </c>
      <c r="U4" s="3">
        <v>0.22</v>
      </c>
      <c r="V4" s="3">
        <v>1</v>
      </c>
    </row>
    <row r="5" spans="1:22" x14ac:dyDescent="0.25">
      <c r="D5" t="s">
        <v>17</v>
      </c>
      <c r="E5" s="3">
        <v>7.2999999999999995E-2</v>
      </c>
      <c r="F5">
        <v>1</v>
      </c>
      <c r="G5" s="3">
        <f>SUM(H5,H13)/K3</f>
        <v>0.35983116426310235</v>
      </c>
      <c r="H5">
        <f>E5*F4</f>
        <v>7.2999999999999995E-2</v>
      </c>
      <c r="I5" s="1"/>
      <c r="J5" t="s">
        <v>32</v>
      </c>
      <c r="K5">
        <f>H19</f>
        <v>2.8000000000000003</v>
      </c>
      <c r="L5">
        <v>0</v>
      </c>
      <c r="M5">
        <v>1</v>
      </c>
      <c r="N5" s="3">
        <v>1</v>
      </c>
      <c r="O5" s="1"/>
    </row>
    <row r="6" spans="1:22" x14ac:dyDescent="0.25">
      <c r="C6" t="s">
        <v>18</v>
      </c>
      <c r="D6" t="s">
        <v>15</v>
      </c>
      <c r="E6" s="3">
        <v>1</v>
      </c>
      <c r="F6">
        <v>0</v>
      </c>
      <c r="G6" s="3"/>
      <c r="H6">
        <f t="shared" ref="H6:H11" si="0">E6*F7</f>
        <v>30</v>
      </c>
      <c r="I6" s="1"/>
      <c r="O6" s="1"/>
    </row>
    <row r="7" spans="1:22" x14ac:dyDescent="0.25">
      <c r="C7" t="s">
        <v>19</v>
      </c>
      <c r="D7" t="s">
        <v>15</v>
      </c>
      <c r="E7" s="3">
        <v>1</v>
      </c>
      <c r="F7">
        <v>30</v>
      </c>
      <c r="G7" s="3"/>
      <c r="H7">
        <f t="shared" si="0"/>
        <v>6</v>
      </c>
      <c r="I7" s="1"/>
      <c r="O7" s="1"/>
    </row>
    <row r="8" spans="1:22" x14ac:dyDescent="0.25">
      <c r="C8" t="s">
        <v>20</v>
      </c>
      <c r="D8" t="s">
        <v>15</v>
      </c>
      <c r="E8" s="3">
        <v>1</v>
      </c>
      <c r="F8">
        <v>6</v>
      </c>
      <c r="G8" s="3"/>
      <c r="H8">
        <f t="shared" si="0"/>
        <v>0</v>
      </c>
      <c r="I8" s="1"/>
      <c r="O8" s="1"/>
    </row>
    <row r="9" spans="1:22" x14ac:dyDescent="0.25">
      <c r="C9" t="s">
        <v>21</v>
      </c>
      <c r="D9" t="s">
        <v>15</v>
      </c>
      <c r="E9" s="3">
        <v>1</v>
      </c>
      <c r="F9">
        <v>0</v>
      </c>
      <c r="G9" s="3"/>
      <c r="H9">
        <f t="shared" si="0"/>
        <v>1</v>
      </c>
      <c r="I9" s="1"/>
      <c r="O9" s="1"/>
    </row>
    <row r="10" spans="1:22" x14ac:dyDescent="0.25">
      <c r="C10" t="s">
        <v>22</v>
      </c>
      <c r="D10" t="s">
        <v>15</v>
      </c>
      <c r="E10" s="3">
        <v>1</v>
      </c>
      <c r="F10">
        <v>1</v>
      </c>
      <c r="G10" s="3"/>
      <c r="H10">
        <f t="shared" si="0"/>
        <v>-1</v>
      </c>
      <c r="I10" s="1"/>
      <c r="O10" s="1"/>
    </row>
    <row r="11" spans="1:22" x14ac:dyDescent="0.25">
      <c r="C11" t="s">
        <v>23</v>
      </c>
      <c r="D11" t="s">
        <v>15</v>
      </c>
      <c r="E11" s="3">
        <v>1</v>
      </c>
      <c r="F11">
        <v>-1</v>
      </c>
      <c r="G11" s="3"/>
      <c r="H11">
        <f t="shared" si="0"/>
        <v>28</v>
      </c>
      <c r="I11" s="1"/>
      <c r="O11" s="1"/>
    </row>
    <row r="12" spans="1:22" x14ac:dyDescent="0.25">
      <c r="C12" t="s">
        <v>24</v>
      </c>
      <c r="D12" t="s">
        <v>15</v>
      </c>
      <c r="E12" s="2">
        <v>0.89200000000000002</v>
      </c>
      <c r="F12">
        <v>28</v>
      </c>
      <c r="G12" s="3"/>
      <c r="H12">
        <f>E12*F12</f>
        <v>24.975999999999999</v>
      </c>
      <c r="I12" s="1"/>
      <c r="O12" s="1"/>
    </row>
    <row r="13" spans="1:22" x14ac:dyDescent="0.25">
      <c r="D13" t="s">
        <v>17</v>
      </c>
      <c r="E13" s="2">
        <v>0.107</v>
      </c>
      <c r="G13" s="3"/>
      <c r="H13">
        <f>E13*F12</f>
        <v>2.996</v>
      </c>
      <c r="I13" s="1"/>
      <c r="O13" s="1"/>
    </row>
    <row r="14" spans="1:22" x14ac:dyDescent="0.25">
      <c r="E14" s="3"/>
      <c r="G14" s="3"/>
      <c r="I14" s="1"/>
      <c r="O14" s="1"/>
    </row>
    <row r="15" spans="1:22" x14ac:dyDescent="0.25">
      <c r="A15">
        <v>505901</v>
      </c>
      <c r="B15" t="s">
        <v>37</v>
      </c>
      <c r="C15" t="s">
        <v>27</v>
      </c>
      <c r="D15" t="s">
        <v>38</v>
      </c>
      <c r="E15" s="3"/>
      <c r="F15">
        <v>0</v>
      </c>
      <c r="G15" s="3"/>
      <c r="I15" s="1"/>
      <c r="O15" s="1"/>
    </row>
    <row r="16" spans="1:22" x14ac:dyDescent="0.25">
      <c r="C16" t="s">
        <v>28</v>
      </c>
      <c r="D16" t="s">
        <v>29</v>
      </c>
      <c r="E16" s="3">
        <v>1</v>
      </c>
      <c r="F16">
        <v>6</v>
      </c>
      <c r="G16" s="3">
        <f>H16/K4</f>
        <v>0.77720207253886009</v>
      </c>
      <c r="H16">
        <f>F16*E16</f>
        <v>6</v>
      </c>
      <c r="I16" s="1"/>
      <c r="O16" s="1"/>
    </row>
    <row r="17" spans="1:15" x14ac:dyDescent="0.25">
      <c r="G17" s="3"/>
      <c r="I17" s="1"/>
      <c r="O17" s="1"/>
    </row>
    <row r="18" spans="1:15" x14ac:dyDescent="0.25">
      <c r="A18">
        <v>505916</v>
      </c>
      <c r="B18" t="s">
        <v>30</v>
      </c>
      <c r="C18" t="s">
        <v>31</v>
      </c>
      <c r="D18" s="3"/>
      <c r="G18" s="3"/>
      <c r="I18" s="1"/>
      <c r="O18" s="1"/>
    </row>
    <row r="19" spans="1:15" x14ac:dyDescent="0.25">
      <c r="D19" t="s">
        <v>32</v>
      </c>
      <c r="E19" s="2">
        <v>0.28000000000000003</v>
      </c>
      <c r="F19">
        <v>10</v>
      </c>
      <c r="G19" s="3">
        <f>H19/K5</f>
        <v>1</v>
      </c>
      <c r="H19">
        <f>E19*F19</f>
        <v>2.8000000000000003</v>
      </c>
      <c r="I19" s="1"/>
      <c r="O19" s="1"/>
    </row>
    <row r="20" spans="1:15" x14ac:dyDescent="0.25">
      <c r="D20" t="s">
        <v>29</v>
      </c>
      <c r="E20" s="2">
        <v>0.17199999999999999</v>
      </c>
      <c r="F20">
        <v>10</v>
      </c>
      <c r="G20" s="3">
        <f>H20/K4</f>
        <v>0.22279792746113988</v>
      </c>
      <c r="H20">
        <f>E20*F20</f>
        <v>1.7199999999999998</v>
      </c>
      <c r="I20" s="1"/>
      <c r="O20" s="1"/>
    </row>
    <row r="21" spans="1:15" x14ac:dyDescent="0.25">
      <c r="D21" t="s">
        <v>17</v>
      </c>
      <c r="E21" s="2">
        <v>0.54600000000000004</v>
      </c>
      <c r="F21">
        <v>10</v>
      </c>
      <c r="G21" s="3">
        <f>SUM(H21)/K3</f>
        <v>0.64016883573689776</v>
      </c>
      <c r="H21">
        <f>E21*F20</f>
        <v>5.4600000000000009</v>
      </c>
      <c r="I21" s="1"/>
      <c r="O21" s="1"/>
    </row>
    <row r="22" spans="1:15" x14ac:dyDescent="0.25">
      <c r="G22" s="3"/>
      <c r="I22" s="1"/>
      <c r="O22" s="1"/>
    </row>
    <row r="23" spans="1:15" x14ac:dyDescent="0.25">
      <c r="I23" s="1"/>
      <c r="O23" s="1"/>
    </row>
    <row r="24" spans="1:15" x14ac:dyDescent="0.25">
      <c r="E24" s="3"/>
      <c r="I24" s="1"/>
      <c r="O24" s="1"/>
    </row>
    <row r="25" spans="1:15" x14ac:dyDescent="0.25">
      <c r="E25" s="3"/>
      <c r="I25" s="1"/>
      <c r="O25" s="1"/>
    </row>
    <row r="26" spans="1:15" x14ac:dyDescent="0.25">
      <c r="E26" s="3"/>
      <c r="I26" s="1"/>
      <c r="O26" s="1"/>
    </row>
    <row r="27" spans="1:15" x14ac:dyDescent="0.25">
      <c r="E27" s="3"/>
      <c r="I27" s="1"/>
      <c r="O27" s="1"/>
    </row>
    <row r="28" spans="1:15" x14ac:dyDescent="0.25">
      <c r="E28" s="3"/>
      <c r="I28" s="1"/>
      <c r="O28" s="1"/>
    </row>
    <row r="29" spans="1:15" x14ac:dyDescent="0.25">
      <c r="E29" s="3"/>
      <c r="I29" s="1"/>
      <c r="O29" s="1"/>
    </row>
    <row r="30" spans="1:15" x14ac:dyDescent="0.25">
      <c r="E30" s="3"/>
      <c r="I30" s="1"/>
      <c r="O30" s="1"/>
    </row>
    <row r="31" spans="1:15" x14ac:dyDescent="0.25">
      <c r="E31" s="3"/>
      <c r="I31" s="1"/>
      <c r="O31" s="1"/>
    </row>
    <row r="32" spans="1:15" x14ac:dyDescent="0.25">
      <c r="E32" s="3"/>
      <c r="I32" s="1"/>
      <c r="O32" s="1"/>
    </row>
    <row r="33" spans="5:15" x14ac:dyDescent="0.25">
      <c r="E33" s="3"/>
      <c r="I33" s="1"/>
      <c r="O33" s="1"/>
    </row>
    <row r="34" spans="5:15" x14ac:dyDescent="0.25">
      <c r="E34" s="3"/>
      <c r="I34" s="1"/>
      <c r="O34" s="1"/>
    </row>
    <row r="35" spans="5:15" x14ac:dyDescent="0.25">
      <c r="E35" s="3"/>
      <c r="I35" s="1"/>
      <c r="O35" s="1"/>
    </row>
    <row r="36" spans="5:15" x14ac:dyDescent="0.25">
      <c r="E36" s="3"/>
      <c r="I36" s="1"/>
      <c r="O36" s="1"/>
    </row>
    <row r="37" spans="5:15" x14ac:dyDescent="0.25">
      <c r="E37" s="3"/>
      <c r="I37" s="1"/>
      <c r="O37" s="1"/>
    </row>
    <row r="38" spans="5:15" x14ac:dyDescent="0.25">
      <c r="E38" s="3"/>
      <c r="I38" s="1"/>
      <c r="O38" s="1"/>
    </row>
    <row r="39" spans="5:15" x14ac:dyDescent="0.25">
      <c r="E39" s="3"/>
      <c r="I39" s="1"/>
      <c r="O39" s="1"/>
    </row>
    <row r="40" spans="5:15" x14ac:dyDescent="0.25">
      <c r="E40" s="3"/>
      <c r="I40" s="1"/>
      <c r="O40" s="1"/>
    </row>
    <row r="41" spans="5:15" x14ac:dyDescent="0.25">
      <c r="E41" s="3"/>
      <c r="I41" s="1"/>
      <c r="O41" s="1"/>
    </row>
    <row r="42" spans="5:15" x14ac:dyDescent="0.25">
      <c r="E42" s="3"/>
      <c r="I42" s="1"/>
      <c r="O42" s="1"/>
    </row>
    <row r="43" spans="5:15" x14ac:dyDescent="0.25">
      <c r="E43" s="3"/>
      <c r="I43" s="1"/>
      <c r="O43" s="1"/>
    </row>
    <row r="44" spans="5:15" x14ac:dyDescent="0.25">
      <c r="I44" s="1"/>
      <c r="O44" s="1"/>
    </row>
    <row r="45" spans="5:15" x14ac:dyDescent="0.25">
      <c r="I45" s="1"/>
      <c r="O45" s="1"/>
    </row>
    <row r="46" spans="5:15" x14ac:dyDescent="0.25">
      <c r="I46" s="1"/>
      <c r="O46" s="1"/>
    </row>
    <row r="47" spans="5:15" x14ac:dyDescent="0.25">
      <c r="I47" s="1"/>
      <c r="O47" s="1"/>
    </row>
    <row r="48" spans="5:15" x14ac:dyDescent="0.25">
      <c r="I48" s="1"/>
      <c r="O48" s="1"/>
    </row>
    <row r="49" spans="9:15" x14ac:dyDescent="0.25">
      <c r="I49" s="1"/>
      <c r="O49" s="1"/>
    </row>
    <row r="50" spans="9:15" x14ac:dyDescent="0.25">
      <c r="I50" s="1"/>
      <c r="O50" s="1"/>
    </row>
    <row r="51" spans="9:15" x14ac:dyDescent="0.25">
      <c r="I51" s="1"/>
      <c r="O51" s="1"/>
    </row>
    <row r="52" spans="9:15" x14ac:dyDescent="0.25">
      <c r="I52" s="1"/>
      <c r="O52" s="1"/>
    </row>
    <row r="53" spans="9:15" x14ac:dyDescent="0.25">
      <c r="I53" s="1"/>
      <c r="O53" s="1"/>
    </row>
    <row r="54" spans="9:15" x14ac:dyDescent="0.25">
      <c r="I54" s="1"/>
      <c r="O54" s="1"/>
    </row>
    <row r="55" spans="9:15" x14ac:dyDescent="0.25">
      <c r="I55" s="1"/>
      <c r="O55" s="1"/>
    </row>
    <row r="56" spans="9:15" x14ac:dyDescent="0.25">
      <c r="I56" s="1"/>
      <c r="O56" s="1"/>
    </row>
    <row r="57" spans="9:15" x14ac:dyDescent="0.25">
      <c r="I57" s="1"/>
      <c r="O57" s="1"/>
    </row>
    <row r="58" spans="9:15" x14ac:dyDescent="0.25">
      <c r="I58" s="1"/>
      <c r="O58" s="1"/>
    </row>
    <row r="59" spans="9:15" x14ac:dyDescent="0.25">
      <c r="I59" s="1"/>
      <c r="O59" s="1"/>
    </row>
    <row r="60" spans="9:15" x14ac:dyDescent="0.25">
      <c r="I60" s="1"/>
      <c r="O60" s="1"/>
    </row>
    <row r="61" spans="9:15" x14ac:dyDescent="0.25">
      <c r="I61" s="1"/>
      <c r="O61" s="1"/>
    </row>
    <row r="62" spans="9:15" x14ac:dyDescent="0.25">
      <c r="I62" s="1"/>
      <c r="O62" s="1"/>
    </row>
    <row r="63" spans="9:15" x14ac:dyDescent="0.25">
      <c r="I63" s="1"/>
      <c r="O63" s="1"/>
    </row>
    <row r="64" spans="9:15" x14ac:dyDescent="0.25">
      <c r="I64" s="1"/>
      <c r="O64" s="1"/>
    </row>
    <row r="65" spans="9:15" x14ac:dyDescent="0.25">
      <c r="I65" s="1"/>
      <c r="O65" s="1"/>
    </row>
    <row r="66" spans="9:15" x14ac:dyDescent="0.25">
      <c r="I66" s="1"/>
      <c r="O66" s="1"/>
    </row>
    <row r="67" spans="9:15" x14ac:dyDescent="0.25">
      <c r="I67" s="1"/>
      <c r="O67" s="1"/>
    </row>
    <row r="68" spans="9:15" x14ac:dyDescent="0.25">
      <c r="I68" s="1"/>
      <c r="O68" s="1"/>
    </row>
    <row r="69" spans="9:15" x14ac:dyDescent="0.25">
      <c r="I69" s="1"/>
      <c r="O69" s="1"/>
    </row>
    <row r="70" spans="9:15" x14ac:dyDescent="0.25">
      <c r="I70" s="1"/>
      <c r="O70" s="1"/>
    </row>
    <row r="71" spans="9:15" x14ac:dyDescent="0.25">
      <c r="I71" s="1"/>
      <c r="O71" s="1"/>
    </row>
    <row r="72" spans="9:15" x14ac:dyDescent="0.25">
      <c r="I72" s="1"/>
      <c r="O72" s="1"/>
    </row>
    <row r="73" spans="9:15" x14ac:dyDescent="0.25">
      <c r="I73" s="1"/>
      <c r="O73" s="1"/>
    </row>
    <row r="74" spans="9:15" x14ac:dyDescent="0.25">
      <c r="I74" s="1"/>
      <c r="O74" s="1"/>
    </row>
    <row r="75" spans="9:15" x14ac:dyDescent="0.25">
      <c r="I75" s="1"/>
      <c r="O75" s="1"/>
    </row>
    <row r="76" spans="9:15" x14ac:dyDescent="0.25">
      <c r="I76" s="1"/>
      <c r="O76" s="1"/>
    </row>
    <row r="77" spans="9:15" x14ac:dyDescent="0.25">
      <c r="I77" s="1"/>
      <c r="O77" s="1"/>
    </row>
    <row r="78" spans="9:15" x14ac:dyDescent="0.25">
      <c r="I78" s="1"/>
      <c r="O78" s="1"/>
    </row>
    <row r="79" spans="9:15" x14ac:dyDescent="0.25">
      <c r="I79" s="1"/>
      <c r="O79" s="1"/>
    </row>
    <row r="80" spans="9:15" x14ac:dyDescent="0.25">
      <c r="I80" s="1"/>
      <c r="O80" s="1"/>
    </row>
    <row r="81" spans="9:15" x14ac:dyDescent="0.25">
      <c r="I81" s="1"/>
      <c r="O81" s="1"/>
    </row>
    <row r="82" spans="9:15" x14ac:dyDescent="0.25">
      <c r="I82" s="1"/>
      <c r="O82" s="1"/>
    </row>
    <row r="83" spans="9:15" x14ac:dyDescent="0.25">
      <c r="I83" s="1"/>
    </row>
    <row r="84" spans="9:15" x14ac:dyDescent="0.25">
      <c r="I84" s="1"/>
    </row>
    <row r="85" spans="9:15" x14ac:dyDescent="0.25">
      <c r="I85" s="1"/>
    </row>
    <row r="86" spans="9:15" x14ac:dyDescent="0.25">
      <c r="I86" s="1"/>
    </row>
    <row r="87" spans="9:15" x14ac:dyDescent="0.25">
      <c r="I87" s="1"/>
    </row>
    <row r="88" spans="9:15" x14ac:dyDescent="0.25">
      <c r="I88" s="1"/>
    </row>
    <row r="89" spans="9:15" x14ac:dyDescent="0.25">
      <c r="I89" s="1"/>
    </row>
    <row r="90" spans="9:15" x14ac:dyDescent="0.25">
      <c r="I90" s="1"/>
    </row>
    <row r="91" spans="9:15" x14ac:dyDescent="0.25">
      <c r="I91" s="1"/>
    </row>
    <row r="92" spans="9:15" x14ac:dyDescent="0.25">
      <c r="I92" s="1"/>
    </row>
    <row r="93" spans="9:15" x14ac:dyDescent="0.25">
      <c r="I93" s="1"/>
    </row>
    <row r="94" spans="9:15" x14ac:dyDescent="0.25">
      <c r="I94" s="1"/>
    </row>
    <row r="95" spans="9:15" x14ac:dyDescent="0.25">
      <c r="I95" s="1"/>
    </row>
    <row r="96" spans="9:15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7" workbookViewId="0">
      <selection activeCell="B44" sqref="B44:C4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6" customWidth="1"/>
    <col min="8" max="8" width="7.14062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9.28515625" bestFit="1" customWidth="1"/>
    <col min="20" max="20" width="7" bestFit="1" customWidth="1"/>
    <col min="21" max="21" width="41.42578125" bestFit="1" customWidth="1"/>
  </cols>
  <sheetData>
    <row r="1" spans="1:11" x14ac:dyDescent="0.25">
      <c r="A1" t="s">
        <v>33</v>
      </c>
      <c r="B1" t="s">
        <v>13</v>
      </c>
    </row>
    <row r="2" spans="1:11" x14ac:dyDescent="0.25">
      <c r="A2" t="s">
        <v>14</v>
      </c>
    </row>
    <row r="4" spans="1:11" x14ac:dyDescent="0.25">
      <c r="B4" s="2">
        <v>1</v>
      </c>
      <c r="C4" t="s">
        <v>15</v>
      </c>
    </row>
    <row r="5" spans="1:11" x14ac:dyDescent="0.25">
      <c r="B5" s="2"/>
    </row>
    <row r="6" spans="1:11" x14ac:dyDescent="0.25">
      <c r="A6" t="s">
        <v>16</v>
      </c>
      <c r="K6" s="2"/>
    </row>
    <row r="8" spans="1:11" x14ac:dyDescent="0.25">
      <c r="B8" s="2">
        <v>0.92600000000000005</v>
      </c>
      <c r="C8" t="s">
        <v>15</v>
      </c>
    </row>
    <row r="9" spans="1:11" x14ac:dyDescent="0.25">
      <c r="B9" s="2">
        <v>7.2999999999999995E-2</v>
      </c>
      <c r="C9" t="s">
        <v>17</v>
      </c>
    </row>
    <row r="10" spans="1:11" x14ac:dyDescent="0.25">
      <c r="B10" s="2"/>
      <c r="K10" s="2"/>
    </row>
    <row r="11" spans="1:11" x14ac:dyDescent="0.25">
      <c r="A11" t="s">
        <v>18</v>
      </c>
      <c r="K11" s="2"/>
    </row>
    <row r="13" spans="1:11" x14ac:dyDescent="0.25">
      <c r="A13" t="s">
        <v>19</v>
      </c>
    </row>
    <row r="15" spans="1:11" x14ac:dyDescent="0.25">
      <c r="B15" s="2">
        <v>1</v>
      </c>
      <c r="C15" t="s">
        <v>15</v>
      </c>
    </row>
    <row r="17" spans="1:14" x14ac:dyDescent="0.25">
      <c r="A17" t="s">
        <v>20</v>
      </c>
      <c r="K17" s="2"/>
    </row>
    <row r="19" spans="1:14" x14ac:dyDescent="0.25">
      <c r="B19" s="2">
        <v>1</v>
      </c>
      <c r="C19" t="s">
        <v>15</v>
      </c>
    </row>
    <row r="20" spans="1:14" x14ac:dyDescent="0.25">
      <c r="N20" s="2"/>
    </row>
    <row r="21" spans="1:14" x14ac:dyDescent="0.25">
      <c r="A21" t="s">
        <v>21</v>
      </c>
      <c r="K21" s="2"/>
    </row>
    <row r="23" spans="1:14" x14ac:dyDescent="0.25">
      <c r="A23" t="s">
        <v>22</v>
      </c>
      <c r="N23" s="2"/>
    </row>
    <row r="24" spans="1:14" x14ac:dyDescent="0.25">
      <c r="N24" s="2"/>
    </row>
    <row r="25" spans="1:14" x14ac:dyDescent="0.25">
      <c r="B25" s="2">
        <v>1</v>
      </c>
      <c r="C25" t="s">
        <v>15</v>
      </c>
    </row>
    <row r="27" spans="1:14" x14ac:dyDescent="0.25">
      <c r="A27" t="s">
        <v>23</v>
      </c>
      <c r="K27" s="2"/>
    </row>
    <row r="28" spans="1:14" x14ac:dyDescent="0.25">
      <c r="N28" s="2"/>
    </row>
    <row r="29" spans="1:14" x14ac:dyDescent="0.25">
      <c r="B29" s="2">
        <v>1</v>
      </c>
      <c r="C29" t="s">
        <v>15</v>
      </c>
    </row>
    <row r="31" spans="1:14" x14ac:dyDescent="0.25">
      <c r="A31" t="s">
        <v>24</v>
      </c>
      <c r="K31" s="2"/>
      <c r="N31" s="2"/>
    </row>
    <row r="33" spans="1:14" x14ac:dyDescent="0.25">
      <c r="B33" s="2">
        <v>0.89200000000000002</v>
      </c>
      <c r="C33" t="s">
        <v>15</v>
      </c>
    </row>
    <row r="34" spans="1:14" x14ac:dyDescent="0.25">
      <c r="B34" s="2">
        <v>0.107</v>
      </c>
      <c r="C34" t="s">
        <v>17</v>
      </c>
    </row>
    <row r="35" spans="1:14" x14ac:dyDescent="0.25">
      <c r="A35" t="s">
        <v>33</v>
      </c>
      <c r="B35" t="s">
        <v>25</v>
      </c>
      <c r="C35" t="s">
        <v>26</v>
      </c>
      <c r="K35" s="2"/>
      <c r="N35" s="2"/>
    </row>
    <row r="36" spans="1:14" x14ac:dyDescent="0.25">
      <c r="A36" t="s">
        <v>27</v>
      </c>
      <c r="K36" s="2"/>
    </row>
    <row r="38" spans="1:14" x14ac:dyDescent="0.25">
      <c r="A38" t="s">
        <v>28</v>
      </c>
      <c r="N38" s="2"/>
    </row>
    <row r="40" spans="1:14" x14ac:dyDescent="0.25">
      <c r="B40" s="2">
        <v>1</v>
      </c>
      <c r="C40" t="s">
        <v>29</v>
      </c>
    </row>
    <row r="41" spans="1:14" x14ac:dyDescent="0.25">
      <c r="A41" t="s">
        <v>33</v>
      </c>
      <c r="B41" t="s">
        <v>30</v>
      </c>
      <c r="N41" s="2"/>
    </row>
    <row r="42" spans="1:14" x14ac:dyDescent="0.25">
      <c r="A42" t="s">
        <v>31</v>
      </c>
      <c r="K42" s="2"/>
      <c r="N42" s="2"/>
    </row>
    <row r="44" spans="1:14" x14ac:dyDescent="0.25">
      <c r="B44" s="2">
        <v>0.28000000000000003</v>
      </c>
      <c r="C44" t="s">
        <v>32</v>
      </c>
    </row>
    <row r="45" spans="1:14" x14ac:dyDescent="0.25">
      <c r="B45" s="2">
        <v>0.17199999999999999</v>
      </c>
      <c r="C45" t="s">
        <v>29</v>
      </c>
    </row>
    <row r="46" spans="1:14" x14ac:dyDescent="0.25">
      <c r="B46" s="2">
        <v>0.54600000000000004</v>
      </c>
      <c r="C46" t="s">
        <v>17</v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43.85546875" bestFit="1" customWidth="1"/>
    <col min="6" max="6" width="42.42578125" bestFit="1" customWidth="1"/>
  </cols>
  <sheetData>
    <row r="1" spans="1:7" x14ac:dyDescent="0.25">
      <c r="A1" t="s">
        <v>34</v>
      </c>
      <c r="B1" t="s">
        <v>35</v>
      </c>
    </row>
    <row r="2" spans="1:7" x14ac:dyDescent="0.25">
      <c r="A2" t="s">
        <v>14</v>
      </c>
      <c r="B2">
        <v>0</v>
      </c>
      <c r="F2" t="s">
        <v>14</v>
      </c>
      <c r="G2">
        <v>0</v>
      </c>
    </row>
    <row r="3" spans="1:7" x14ac:dyDescent="0.25">
      <c r="A3" t="s">
        <v>16</v>
      </c>
      <c r="B3">
        <v>1</v>
      </c>
      <c r="F3" t="s">
        <v>16</v>
      </c>
      <c r="G3">
        <v>1</v>
      </c>
    </row>
    <row r="4" spans="1:7" x14ac:dyDescent="0.25">
      <c r="A4" t="s">
        <v>18</v>
      </c>
      <c r="B4">
        <v>0</v>
      </c>
      <c r="F4" t="s">
        <v>18</v>
      </c>
      <c r="G4">
        <v>0</v>
      </c>
    </row>
    <row r="5" spans="1:7" x14ac:dyDescent="0.25">
      <c r="A5" t="s">
        <v>19</v>
      </c>
      <c r="B5">
        <v>30</v>
      </c>
      <c r="F5" t="s">
        <v>19</v>
      </c>
      <c r="G5">
        <v>30</v>
      </c>
    </row>
    <row r="6" spans="1:7" x14ac:dyDescent="0.25">
      <c r="A6" t="s">
        <v>20</v>
      </c>
      <c r="B6">
        <v>6</v>
      </c>
      <c r="F6" t="s">
        <v>27</v>
      </c>
      <c r="G6">
        <v>0</v>
      </c>
    </row>
    <row r="7" spans="1:7" x14ac:dyDescent="0.25">
      <c r="A7" t="s">
        <v>21</v>
      </c>
      <c r="B7">
        <v>0</v>
      </c>
      <c r="F7" t="s">
        <v>28</v>
      </c>
      <c r="G7">
        <v>6</v>
      </c>
    </row>
    <row r="8" spans="1:7" x14ac:dyDescent="0.25">
      <c r="A8" t="s">
        <v>22</v>
      </c>
      <c r="B8">
        <v>1</v>
      </c>
      <c r="F8" t="s">
        <v>20</v>
      </c>
      <c r="G8">
        <v>6</v>
      </c>
    </row>
    <row r="9" spans="1:7" x14ac:dyDescent="0.25">
      <c r="A9" t="s">
        <v>23</v>
      </c>
      <c r="B9">
        <v>-1</v>
      </c>
      <c r="F9" t="s">
        <v>21</v>
      </c>
      <c r="G9">
        <v>0</v>
      </c>
    </row>
    <row r="10" spans="1:7" x14ac:dyDescent="0.25">
      <c r="A10" t="s">
        <v>24</v>
      </c>
      <c r="B10">
        <v>28</v>
      </c>
      <c r="F10" t="s">
        <v>22</v>
      </c>
      <c r="G10">
        <v>1</v>
      </c>
    </row>
    <row r="11" spans="1:7" x14ac:dyDescent="0.25">
      <c r="F11" t="s">
        <v>31</v>
      </c>
      <c r="G11">
        <v>10</v>
      </c>
    </row>
    <row r="12" spans="1:7" x14ac:dyDescent="0.25">
      <c r="F12" t="s">
        <v>23</v>
      </c>
      <c r="G12">
        <v>-1</v>
      </c>
    </row>
    <row r="13" spans="1:7" x14ac:dyDescent="0.25">
      <c r="A13" t="s">
        <v>27</v>
      </c>
      <c r="B13">
        <v>0</v>
      </c>
      <c r="F13" t="s">
        <v>24</v>
      </c>
      <c r="G13">
        <v>28</v>
      </c>
    </row>
    <row r="14" spans="1:7" x14ac:dyDescent="0.25">
      <c r="A14" t="s">
        <v>28</v>
      </c>
      <c r="B14">
        <v>6</v>
      </c>
    </row>
    <row r="16" spans="1:7" x14ac:dyDescent="0.25">
      <c r="A16" t="s">
        <v>31</v>
      </c>
      <c r="B1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4" sqref="A4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3" bestFit="1" customWidth="1"/>
    <col min="4" max="4" width="5.140625" bestFit="1" customWidth="1"/>
    <col min="5" max="5" width="41.7109375" bestFit="1" customWidth="1"/>
    <col min="6" max="6" width="2" bestFit="1" customWidth="1"/>
    <col min="7" max="7" width="5.140625" bestFit="1" customWidth="1"/>
    <col min="8" max="8" width="42.42578125" bestFit="1" customWidth="1"/>
    <col min="9" max="9" width="3" bestFit="1" customWidth="1"/>
    <col min="10" max="10" width="5.140625" bestFit="1" customWidth="1"/>
    <col min="11" max="11" width="42.5703125" bestFit="1" customWidth="1"/>
    <col min="12" max="12" width="2" bestFit="1" customWidth="1"/>
    <col min="13" max="13" width="5.140625" bestFit="1" customWidth="1"/>
    <col min="14" max="14" width="41.7109375" bestFit="1" customWidth="1"/>
    <col min="15" max="15" width="2" bestFit="1" customWidth="1"/>
    <col min="16" max="16" width="5.140625" bestFit="1" customWidth="1"/>
    <col min="17" max="17" width="41.85546875" bestFit="1" customWidth="1"/>
    <col min="18" max="18" width="2" bestFit="1" customWidth="1"/>
    <col min="19" max="19" width="5.140625" bestFit="1" customWidth="1"/>
    <col min="20" max="20" width="41.42578125" bestFit="1" customWidth="1"/>
    <col min="21" max="21" width="3" bestFit="1" customWidth="1"/>
    <col min="22" max="22" width="5.140625" bestFit="1" customWidth="1"/>
    <col min="23" max="23" width="42.28515625" bestFit="1" customWidth="1"/>
    <col min="24" max="24" width="2.7109375" bestFit="1" customWidth="1"/>
    <col min="25" max="25" width="5.140625" bestFit="1" customWidth="1"/>
    <col min="26" max="26" width="42.42578125" bestFit="1" customWidth="1"/>
    <col min="27" max="27" width="3" bestFit="1" customWidth="1"/>
  </cols>
  <sheetData>
    <row r="1" spans="1:3" x14ac:dyDescent="0.25">
      <c r="A1" t="s">
        <v>36</v>
      </c>
      <c r="B1" t="s">
        <v>14</v>
      </c>
      <c r="C1">
        <v>0</v>
      </c>
    </row>
    <row r="2" spans="1:3" x14ac:dyDescent="0.25">
      <c r="A2" t="s">
        <v>36</v>
      </c>
      <c r="B2" t="s">
        <v>16</v>
      </c>
      <c r="C2">
        <v>1</v>
      </c>
    </row>
    <row r="3" spans="1:3" x14ac:dyDescent="0.25">
      <c r="A3" t="s">
        <v>36</v>
      </c>
      <c r="B3" t="s">
        <v>18</v>
      </c>
    </row>
    <row r="4" spans="1:3" x14ac:dyDescent="0.25">
      <c r="A4" t="s">
        <v>36</v>
      </c>
      <c r="B4" t="s">
        <v>19</v>
      </c>
      <c r="C4">
        <v>30</v>
      </c>
    </row>
    <row r="5" spans="1:3" x14ac:dyDescent="0.25">
      <c r="A5" t="s">
        <v>36</v>
      </c>
      <c r="B5" t="s">
        <v>27</v>
      </c>
    </row>
    <row r="6" spans="1:3" x14ac:dyDescent="0.25">
      <c r="A6" t="s">
        <v>36</v>
      </c>
      <c r="B6" t="s">
        <v>28</v>
      </c>
      <c r="C6">
        <v>6</v>
      </c>
    </row>
    <row r="7" spans="1:3" x14ac:dyDescent="0.25">
      <c r="A7" t="s">
        <v>36</v>
      </c>
      <c r="B7" t="s">
        <v>20</v>
      </c>
      <c r="C7">
        <v>6</v>
      </c>
    </row>
    <row r="8" spans="1:3" x14ac:dyDescent="0.25">
      <c r="A8" t="s">
        <v>36</v>
      </c>
      <c r="B8" t="s">
        <v>21</v>
      </c>
    </row>
    <row r="9" spans="1:3" x14ac:dyDescent="0.25">
      <c r="A9" t="s">
        <v>36</v>
      </c>
      <c r="B9" t="s">
        <v>22</v>
      </c>
      <c r="C9">
        <v>1</v>
      </c>
    </row>
    <row r="10" spans="1:3" x14ac:dyDescent="0.25">
      <c r="A10" t="s">
        <v>36</v>
      </c>
      <c r="B10" t="s">
        <v>31</v>
      </c>
      <c r="C10">
        <v>10</v>
      </c>
    </row>
    <row r="11" spans="1:3" x14ac:dyDescent="0.25">
      <c r="A11" t="s">
        <v>36</v>
      </c>
      <c r="B11" t="s">
        <v>23</v>
      </c>
      <c r="C11">
        <v>-1</v>
      </c>
    </row>
    <row r="12" spans="1:3" x14ac:dyDescent="0.25">
      <c r="A12" t="s">
        <v>36</v>
      </c>
      <c r="B12" t="s">
        <v>24</v>
      </c>
      <c r="C1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 2008 (Sample)</vt:lpstr>
      <vt:lpstr>RAW DATA</vt:lpstr>
      <vt:lpstr>Sheet1</vt:lpstr>
      <vt:lpstr>Sheet2</vt:lpstr>
      <vt:lpstr>'Jan 2008 (Sample)'!Jan_2008_Contributors</vt:lpstr>
      <vt:lpstr>'Jan 2008 (Sample)'!Jan_2008_Contributors_1</vt:lpstr>
      <vt:lpstr>Sheet2!Jan_2008_LOC_1</vt:lpstr>
      <vt:lpstr>'RAW DATA'!Jan_2008_test_2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2016-03-31T04:40:08Z</dcterms:modified>
</cp:coreProperties>
</file>