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 Hub Data Excel\"/>
    </mc:Choice>
  </mc:AlternateContent>
  <bookViews>
    <workbookView xWindow="0" yWindow="0" windowWidth="20490" windowHeight="7755"/>
  </bookViews>
  <sheets>
    <sheet name="Formatted Data" sheetId="1" r:id="rId1"/>
    <sheet name="RAW" sheetId="2" r:id="rId2"/>
    <sheet name="Tabulation Manipulation Page" sheetId="3" r:id="rId3"/>
  </sheets>
  <definedNames>
    <definedName name="Feb_2008" localSheetId="1">RAW!$A$1:$C$188</definedName>
    <definedName name="Feb_2008_LOC" localSheetId="1">RAW!$I$1:$L$50</definedName>
    <definedName name="Feb_2008_LOC" localSheetId="2">'Tabulation Manipulation Page'!$G$1:$J$50</definedName>
    <definedName name="Feb_2008_LOC_1" localSheetId="1">RAW!$F$4:$I$53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L2" i="1"/>
  <c r="K2" i="1"/>
  <c r="J3" i="1"/>
  <c r="J2" i="1"/>
  <c r="Q4" i="1" l="1"/>
  <c r="Q5" i="1"/>
  <c r="H4" i="1" l="1"/>
  <c r="D2" i="2"/>
  <c r="J25" i="1" l="1"/>
  <c r="J48" i="1"/>
  <c r="J24" i="1"/>
  <c r="J47" i="1"/>
  <c r="J23" i="1"/>
  <c r="J46" i="1"/>
  <c r="J22" i="1"/>
  <c r="J26" i="1"/>
  <c r="J45" i="1"/>
  <c r="J4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65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F184" i="1"/>
  <c r="H184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K4" i="1" l="1"/>
  <c r="L4" i="1" s="1"/>
  <c r="G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3" i="1"/>
  <c r="G137" i="1" l="1"/>
  <c r="M4" i="1" s="1"/>
  <c r="G160" i="1"/>
  <c r="N4" i="1" s="1"/>
  <c r="K5" i="1"/>
  <c r="K3" i="1"/>
  <c r="G158" i="1" l="1"/>
  <c r="N2" i="1" s="1"/>
  <c r="G135" i="1"/>
  <c r="M2" i="1" s="1"/>
  <c r="L5" i="1"/>
  <c r="G5" i="1" s="1"/>
  <c r="G138" i="1"/>
  <c r="M5" i="1" s="1"/>
  <c r="G161" i="1"/>
  <c r="N5" i="1" s="1"/>
  <c r="L3" i="1"/>
  <c r="G159" i="1"/>
  <c r="N3" i="1" s="1"/>
  <c r="G136" i="1"/>
  <c r="M3" i="1" s="1"/>
  <c r="G3" i="1" l="1"/>
  <c r="Q3" i="1"/>
  <c r="G2" i="1"/>
</calcChain>
</file>

<file path=xl/comments1.xml><?xml version="1.0" encoding="utf-8"?>
<comments xmlns="http://schemas.openxmlformats.org/spreadsheetml/2006/main">
  <authors>
    <author>User</author>
  </authors>
  <commentList>
    <comment ref="L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Corresponds to list of components
</t>
        </r>
      </text>
    </comment>
  </commentList>
</comments>
</file>

<file path=xl/connections.xml><?xml version="1.0" encoding="utf-8"?>
<connections xmlns="http://schemas.openxmlformats.org/spreadsheetml/2006/main">
  <connection id="1" name="Feb_2008" type="6" refreshedVersion="5" background="1" saveData="1">
    <textPr codePage="850" sourceFile="C:\Users\User\Documents\seng403_New\Feb_2008.txt" space="1" comma="1" consecutive="1" delimiter=":">
      <textFields count="3">
        <textField/>
        <textField/>
        <textField/>
      </textFields>
    </textPr>
  </connection>
  <connection id="2" name="Feb_2008_LOC" type="6" refreshedVersion="5" background="1" saveData="1">
    <textPr codePage="850" sourceFile="C:\Users\User\Documents\seng403_New\Feb_2008_LOC.txt" comma="1" delimiter=":">
      <textFields count="4">
        <textField/>
        <textField/>
        <textField/>
        <textField/>
      </textFields>
    </textPr>
  </connection>
  <connection id="3" name="Feb_2008_LOC1" type="6" refreshedVersion="5" background="1" saveData="1">
    <textPr codePage="850" sourceFile="C:\Users\User\Documents\seng403_New\Feb_2008_LOC.txt" comma="1" delimiter=":">
      <textFields count="4">
        <textField/>
        <textField/>
        <textField/>
        <textField/>
      </textFields>
    </textPr>
  </connection>
  <connection id="4" name="Feb_2008_LOC2" type="6" refreshedVersion="5" background="1" saveData="1">
    <textPr codePage="850" sourceFile="C:\Users\User\Documents\seng403_New\Feb_2008_LOC.tx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<sst xmlns="http://schemas.openxmlformats.org/spreadsheetml/2006/main" count="584" uniqueCount="83">
  <si>
    <t>GHTorrentName</t>
  </si>
  <si>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</si>
  <si>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</si>
  <si>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</si>
  <si>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</si>
  <si>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</si>
  <si>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</si>
  <si>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</si>
  <si>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</si>
  <si>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</si>
  <si>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</si>
  <si>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</si>
  <si>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</si>
  <si>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</si>
  <si>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Ownership level per component</t>
  </si>
  <si>
    <t>Total LOC per Component</t>
  </si>
  <si>
    <t>Author</t>
  </si>
  <si>
    <t>Dwight</t>
  </si>
  <si>
    <t>c2e932245f2e4fb00f1abbb94fa0b4a4a69636df</t>
  </si>
  <si>
    <t>db/</t>
  </si>
  <si>
    <t>5b4f184fcc018e89e7dcb74c7c8c41e14ea2e279</t>
  </si>
  <si>
    <t>782ceb6f3b96dd4147691416ab616f3cf9a44b33</t>
  </si>
  <si>
    <t>00b50ed6eb5ef3f4eb80695ea4cbb0df98fdd510</t>
  </si>
  <si>
    <t>9620db309dcebfc7ee45b1cfca36d3380aabb20f</t>
  </si>
  <si>
    <t>225d58f88ee2233ef868ef570228bcbe52735dd1</t>
  </si>
  <si>
    <t>8a66ac7a48e608c2939817d826af355e698a880c</t>
  </si>
  <si>
    <t>a00a904aa7f3f87a1cc6bd7d9c8a9d6b4d2e3cbb</t>
  </si>
  <si>
    <t>ed155a7fdbe3f85a3909d238b5777838915bbea4</t>
  </si>
  <si>
    <t>158889dccdf44fad5ecf066df727ee6006b719e1</t>
  </si>
  <si>
    <t>util/</t>
  </si>
  <si>
    <t>7dc85fae2cf1a4dc178c0a530a9822f955ec9885</t>
  </si>
  <si>
    <t>880049d39e7bbf5aa496e2e5ee673721fc44e1b4</t>
  </si>
  <si>
    <t>grid/</t>
  </si>
  <si>
    <t>dce3cb2a9e6b01044af0edd7b1b5bfbfddddcc04</t>
  </si>
  <si>
    <t>3fc3a61fdabc5eb663348b2d1dc5080bbdde6823</t>
  </si>
  <si>
    <t>9cb73f240f808d89b9a394286dcae464c1016e6e</t>
  </si>
  <si>
    <t>13e6a66d0897a41c31bc0b49dac4c41b74fb14e8</t>
  </si>
  <si>
    <t>0fafc08113b9929320e4689d700c455907ec987f</t>
  </si>
  <si>
    <t>661156fd1addb479af105f89cc19f54f7874a407</t>
  </si>
  <si>
    <t>1ebb06ede3d50f5018e6dd81009e8f16e8fc2ded</t>
  </si>
  <si>
    <t>40aa7d63b949c02315b399cd711bf97e6ca84800</t>
  </si>
  <si>
    <t>6d1d189d79afe4c4b5f49bb33a44a0708a773b93</t>
  </si>
  <si>
    <t>e895ee68441ba121708bc468974dd94a5d0f8794</t>
  </si>
  <si>
    <t>8b6fb113853726ba7b5e1f47900c3a2069826174</t>
  </si>
  <si>
    <t>031790ba190cb677a89b4a6c75c1905c1c85bc1e</t>
  </si>
  <si>
    <t>b59d9b5f65cd819c528282cafbeaab95d0775efb</t>
  </si>
  <si>
    <t>4f4c54fcbbf19207429e58d18f333957756874bc</t>
  </si>
  <si>
    <t>33b635ea54e5485a8144ba45d3459298fe671208</t>
  </si>
  <si>
    <t>f6c30d15f08d567b2f5ae6111443825edc04f1e4</t>
  </si>
  <si>
    <t>4669f5d10b89fbf59ce3d051c376ba19addf2446</t>
  </si>
  <si>
    <t>d58f6303583762c74c9d90576d63ce818f1516b2</t>
  </si>
  <si>
    <t>e91eda24151567047219e9c925f3960fdc318dd7</t>
  </si>
  <si>
    <t>ab8490242865014b2ad50e4db50d830e0faf4b62</t>
  </si>
  <si>
    <t>32ae4e1d1268f8a754d3495e6564103d618b5b71</t>
  </si>
  <si>
    <t>329020083a639d04c052a1a46d8c25d908d74d06</t>
  </si>
  <si>
    <t>Eliot</t>
  </si>
  <si>
    <t>Horowitz</t>
  </si>
  <si>
    <t>803b7e32d9669807260c8a6549fcf7fe54ab0859</t>
  </si>
  <si>
    <t>5b0458b68ed87a0aa12b050694b161e5487ebc4c</t>
  </si>
  <si>
    <t>dfd1aaafb8709c416783916200d51fcaea6a7564</t>
  </si>
  <si>
    <t>7ab80ff396295a102c85083ebcf38518fdfa3d50</t>
  </si>
  <si>
    <t>02c5ac320629639a03ff23844b13453152a9d7b9</t>
  </si>
  <si>
    <t>4df9632b6a9a8147e4354f5bd586c211d332b7ff</t>
  </si>
  <si>
    <t>yellow</t>
  </si>
  <si>
    <t>64cf047baf3ebc7532d1d21c77cbddcda0059723</t>
  </si>
  <si>
    <t>67f1992ff03992235b50cb2f4ca7d226919651b2</t>
  </si>
  <si>
    <t>ef779e83bdf5b2ad6aa1eb5c5eab6af664916641</t>
  </si>
  <si>
    <t>d70f23c37fc642421e72303049451f926e655904</t>
  </si>
  <si>
    <t>9398246078597aa850477ea33fb03b46476db9da</t>
  </si>
  <si>
    <t>57ebc636f2e015f0bf2549584b76b046506b1e80</t>
  </si>
  <si>
    <t>dc20e53904feaeccd03c2b864af58e7ef017816e</t>
  </si>
  <si>
    <t>3be5d865852314623301dd1d7803f42c8a8c3d68</t>
  </si>
  <si>
    <t>175cfcc70b03ab99411cfae9d8bffc3b7740bebf</t>
  </si>
  <si>
    <t>bin/</t>
  </si>
  <si>
    <t>9eb797ca4dba77225ce700d25007b39e37663e10</t>
  </si>
  <si>
    <t>hash</t>
  </si>
  <si>
    <t>Total LOC</t>
  </si>
  <si>
    <t>N/A</t>
  </si>
  <si>
    <t/>
  </si>
  <si>
    <t>Elliot Horowitz</t>
  </si>
  <si>
    <t>Dwight Ownership</t>
  </si>
  <si>
    <t>Elliot Horowitz Ownership</t>
  </si>
  <si>
    <t>yellow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</si>
</sst>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  <xf numFmtId="0" fontId="2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eb_2008_LOC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eb_2008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eb_2008_LOC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eb_2008_LO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82"/>
  <sheetViews>
    <sheetView tabSelected="1" topLeftCell="H1" zoomScaleNormal="100" workbookViewId="0">
      <selection activeCell="Q3" sqref="Q3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1.57031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30.28515625" style="4" bestFit="1" customWidth="1"/>
    <col min="8" max="8" width="19" bestFit="1" customWidth="1"/>
    <col min="10" max="10" width="18.28515625" bestFit="1" customWidth="1"/>
    <col min="11" max="14" width="24" style="1" customWidth="1"/>
    <col min="15" max="15" width="6.28515625" customWidth="1"/>
    <col min="16" max="16" width="6.140625" customWidth="1"/>
    <col min="17" max="17" width="16" bestFit="1" customWidth="1"/>
    <col min="19" max="20" width="18.140625" bestFit="1" customWidth="1"/>
    <col min="21" max="21" width="18.28515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4" t="s">
        <v>14</v>
      </c>
      <c r="H1" s="1" t="s">
        <v>6</v>
      </c>
      <c r="I1" s="2"/>
      <c r="J1" s="1" t="s">
        <v>7</v>
      </c>
      <c r="K1" s="1" t="s">
        <v>15</v>
      </c>
      <c r="L1" s="1" t="s">
        <v>80</v>
      </c>
      <c r="M1" s="1" t="s">
        <v>81</v>
      </c>
      <c r="N1" s="1" t="s">
        <v>82</v>
      </c>
      <c r="O1" s="1" t="s">
        <v>8</v>
      </c>
      <c r="P1" s="1" t="s">
        <v>9</v>
      </c>
      <c r="Q1" s="1" t="s">
        <v>10</v>
      </c>
      <c r="R1" s="2"/>
      <c r="S1" s="1" t="s">
        <v>11</v>
      </c>
      <c r="T1" s="1" t="s">
        <v>12</v>
      </c>
      <c r="U1" s="1" t="s">
        <v>13</v>
      </c>
    </row>
    <row r="2" spans="1:21" x14ac:dyDescent="0.25">
      <c r="A2" s="1"/>
      <c r="B2" s="1" t="s">
        <v>17</v>
      </c>
      <c r="C2" s="1" t="s">
        <v>18</v>
      </c>
      <c r="D2" s="1"/>
      <c r="E2" s="4"/>
      <c r="F2" s="1">
        <v>2</v>
      </c>
      <c r="G2" s="4">
        <f>L2</f>
        <v>1</v>
      </c>
      <c r="H2" s="1">
        <v>0</v>
      </c>
      <c r="I2" s="2"/>
      <c r="J2" s="1" t="str">
        <f>IF(D97="","",IF(COUNTIF($D97:D283,D97)=1,D97,""))</f>
        <v>grid/</v>
      </c>
      <c r="K2" s="1">
        <f>SUMPRODUCT(SUMIF($D$1:$D$183,J2,$H$1:$H$183))</f>
        <v>17.041999999999998</v>
      </c>
      <c r="L2" s="4">
        <f>SUMPRODUCT(SUMIF($D$1:$D$133,J2,$H$1:$H$133))/K2</f>
        <v>1</v>
      </c>
      <c r="M2" s="6">
        <f>G135</f>
        <v>0</v>
      </c>
      <c r="N2" s="6">
        <f>G158</f>
        <v>0</v>
      </c>
      <c r="O2" s="1">
        <v>0</v>
      </c>
      <c r="P2" s="1">
        <v>1</v>
      </c>
      <c r="Q2" s="6">
        <f>MAX(L2:N2)</f>
        <v>1</v>
      </c>
      <c r="R2" s="2"/>
      <c r="S2" s="1" t="s">
        <v>17</v>
      </c>
      <c r="T2" s="1">
        <v>3</v>
      </c>
      <c r="U2" s="1">
        <v>0</v>
      </c>
    </row>
    <row r="3" spans="1:21" x14ac:dyDescent="0.25">
      <c r="A3" s="1"/>
      <c r="B3" s="1"/>
      <c r="C3" s="1"/>
      <c r="D3" s="1" t="s">
        <v>19</v>
      </c>
      <c r="E3" s="4">
        <v>1</v>
      </c>
      <c r="F3" s="1">
        <v>2</v>
      </c>
      <c r="G3" s="4">
        <f t="shared" ref="G3:G5" si="0">L3</f>
        <v>0.97124636728658131</v>
      </c>
      <c r="H3" s="1">
        <f>F3*E3</f>
        <v>2</v>
      </c>
      <c r="I3" s="2"/>
      <c r="J3" s="1" t="str">
        <f>IF(D157="","",IF(COUNTIF($D157:D343,D157)=1,D157,""))</f>
        <v>db/</v>
      </c>
      <c r="K3" s="1">
        <f>SUMPRODUCT(SUMIF($D$1:$D$183,J3,$H$1:$H$183))</f>
        <v>486.89499999999992</v>
      </c>
      <c r="L3" s="4">
        <f>SUMPRODUCT(SUMIF($D$1:$D$133,J3,$H$1:$H$133))/K3</f>
        <v>0.97124636728658131</v>
      </c>
      <c r="M3" s="6">
        <f t="shared" ref="M3:M5" si="1">G136</f>
        <v>2.8753632713418707E-2</v>
      </c>
      <c r="N3" s="6">
        <f t="shared" ref="N3:N5" si="2">G159</f>
        <v>0</v>
      </c>
      <c r="O3" s="1">
        <v>1</v>
      </c>
      <c r="P3" s="1">
        <v>1</v>
      </c>
      <c r="Q3" s="6">
        <f t="shared" ref="Q3:Q5" si="3">MAX(L3:N3)</f>
        <v>0.97124636728658131</v>
      </c>
      <c r="R3" s="2"/>
      <c r="S3" s="1" t="s">
        <v>79</v>
      </c>
      <c r="T3" s="1">
        <v>1</v>
      </c>
      <c r="U3" s="1">
        <v>1</v>
      </c>
    </row>
    <row r="4" spans="1:21" x14ac:dyDescent="0.25">
      <c r="A4" s="1"/>
      <c r="B4" s="1"/>
      <c r="C4" s="1" t="s">
        <v>20</v>
      </c>
      <c r="D4" s="1"/>
      <c r="E4" s="4"/>
      <c r="F4" s="1">
        <v>13</v>
      </c>
      <c r="G4" s="4">
        <f t="shared" si="0"/>
        <v>0</v>
      </c>
      <c r="H4" s="1" t="str">
        <f>IF($E4*$F4=0,"",$E4*$F4)</f>
        <v/>
      </c>
      <c r="I4" s="2"/>
      <c r="J4" s="1" t="str">
        <f>IF(D179="","",IF(COUNTIF($D179:D365,D179)=1,D179,""))</f>
        <v>bin/</v>
      </c>
      <c r="K4" s="1">
        <f>SUMPRODUCT(SUMIF($D$1:$D$183,J4,$H$1:$H$183))</f>
        <v>15</v>
      </c>
      <c r="L4" s="4">
        <f>SUMPRODUCT(SUMIF($D$1:$D$133,J4,$H$1:$H$133))/K4</f>
        <v>0</v>
      </c>
      <c r="M4" s="6">
        <f t="shared" si="1"/>
        <v>0</v>
      </c>
      <c r="N4" s="6">
        <f t="shared" si="2"/>
        <v>1</v>
      </c>
      <c r="O4" s="1">
        <v>0</v>
      </c>
      <c r="P4" s="1">
        <v>1</v>
      </c>
      <c r="Q4" s="6">
        <f t="shared" si="3"/>
        <v>1</v>
      </c>
      <c r="R4" s="2"/>
      <c r="S4" s="1" t="s">
        <v>63</v>
      </c>
      <c r="T4" s="1">
        <v>2</v>
      </c>
      <c r="U4" s="1">
        <v>0</v>
      </c>
    </row>
    <row r="5" spans="1:21" x14ac:dyDescent="0.25">
      <c r="A5" s="1"/>
      <c r="B5" s="1"/>
      <c r="C5" s="1"/>
      <c r="D5" s="1" t="s">
        <v>19</v>
      </c>
      <c r="E5" s="4">
        <v>1</v>
      </c>
      <c r="F5" s="1">
        <v>13</v>
      </c>
      <c r="G5" s="4">
        <f t="shared" si="0"/>
        <v>7.1911861565175733E-2</v>
      </c>
      <c r="H5" s="1">
        <f>IF($E5*$F5=0,"",$E5*$F5)</f>
        <v>13</v>
      </c>
      <c r="I5" s="2"/>
      <c r="J5" s="1" t="str">
        <f>IF(D183="","",IF(COUNTIF($D183:D369,D183)=1,D183,""))</f>
        <v>util/</v>
      </c>
      <c r="K5" s="1">
        <f>SUMPRODUCT(SUMIF($D$1:$D$183,J5,$H$1:$H$183))</f>
        <v>33.402000000000001</v>
      </c>
      <c r="L5" s="4">
        <f>SUMPRODUCT(SUMIF($D$1:$D$133,J5,$H$1:$H$133))/K5</f>
        <v>7.1911861565175733E-2</v>
      </c>
      <c r="M5" s="6">
        <f t="shared" si="1"/>
        <v>0.11975330818513862</v>
      </c>
      <c r="N5" s="6">
        <f t="shared" si="2"/>
        <v>0.80833483024968567</v>
      </c>
      <c r="O5" s="1">
        <v>1</v>
      </c>
      <c r="P5" s="1">
        <v>2</v>
      </c>
      <c r="Q5" s="6">
        <f t="shared" si="3"/>
        <v>0.80833483024968567</v>
      </c>
      <c r="R5" s="2"/>
      <c r="S5" s="1"/>
      <c r="T5" s="1"/>
      <c r="U5" s="1"/>
    </row>
    <row r="6" spans="1:21" x14ac:dyDescent="0.25">
      <c r="A6" s="1"/>
      <c r="B6" s="1"/>
      <c r="C6" s="1" t="s">
        <v>21</v>
      </c>
      <c r="D6" s="1"/>
      <c r="E6" s="4"/>
      <c r="F6" s="1">
        <v>37</v>
      </c>
      <c r="H6" s="1" t="str">
        <f t="shared" ref="H6:H64" si="4">IF($E6*$F6=0,"",$E6*$F6)</f>
        <v/>
      </c>
      <c r="I6" s="2"/>
      <c r="J6" s="1" t="str">
        <f>IF(D184="","",IF(COUNTIF($D184:D370,D184)=1,D184,""))</f>
        <v/>
      </c>
      <c r="O6" s="1"/>
      <c r="P6" s="1"/>
      <c r="Q6" s="1"/>
      <c r="R6" s="2"/>
      <c r="S6" s="1"/>
      <c r="T6" s="1"/>
      <c r="U6" s="1"/>
    </row>
    <row r="7" spans="1:21" x14ac:dyDescent="0.25">
      <c r="A7" s="1"/>
      <c r="B7" s="1"/>
      <c r="C7" s="1"/>
      <c r="D7" s="1" t="s">
        <v>19</v>
      </c>
      <c r="E7" s="4">
        <v>1</v>
      </c>
      <c r="F7" s="1">
        <v>37</v>
      </c>
      <c r="H7" s="1">
        <f t="shared" si="4"/>
        <v>37</v>
      </c>
      <c r="I7" s="2"/>
      <c r="J7" s="1" t="str">
        <f>IF(D185="","",IF(COUNTIF($D185:D371,D185)=1,D185,""))</f>
        <v/>
      </c>
      <c r="O7" s="1"/>
      <c r="P7" s="1"/>
      <c r="Q7" s="1"/>
      <c r="R7" s="2"/>
      <c r="S7" s="1"/>
      <c r="T7" s="1"/>
      <c r="U7" s="1"/>
    </row>
    <row r="8" spans="1:21" x14ac:dyDescent="0.25">
      <c r="A8" s="1"/>
      <c r="B8" s="1"/>
      <c r="C8" s="1"/>
      <c r="D8" s="1"/>
      <c r="E8" s="4"/>
      <c r="F8" s="1">
        <v>37</v>
      </c>
      <c r="H8" s="1" t="str">
        <f t="shared" si="4"/>
        <v/>
      </c>
      <c r="I8" s="2"/>
      <c r="J8" s="1" t="str">
        <f>IF(D186="","",IF(COUNTIF($D186:D372,D186)=1,D186,""))</f>
        <v/>
      </c>
      <c r="O8" s="1"/>
      <c r="P8" s="1"/>
      <c r="Q8" s="1"/>
      <c r="R8" s="2"/>
      <c r="S8" s="1"/>
      <c r="T8" s="1"/>
      <c r="U8" s="1"/>
    </row>
    <row r="9" spans="1:21" x14ac:dyDescent="0.25">
      <c r="A9" s="1"/>
      <c r="B9" s="1"/>
      <c r="C9" s="1" t="s">
        <v>22</v>
      </c>
      <c r="D9" s="1"/>
      <c r="E9" s="4"/>
      <c r="F9" s="1">
        <v>26</v>
      </c>
      <c r="H9" s="1" t="str">
        <f t="shared" si="4"/>
        <v/>
      </c>
      <c r="I9" s="2"/>
      <c r="J9" s="1" t="str">
        <f>IF(D187="","",IF(COUNTIF($D187:D373,D187)=1,D187,""))</f>
        <v/>
      </c>
      <c r="O9" s="1"/>
      <c r="P9" s="1"/>
      <c r="Q9" s="1"/>
      <c r="R9" s="2"/>
      <c r="S9" s="1"/>
      <c r="T9" s="1"/>
      <c r="U9" s="1"/>
    </row>
    <row r="10" spans="1:21" x14ac:dyDescent="0.25">
      <c r="A10" s="1"/>
      <c r="B10" s="1"/>
      <c r="C10" s="1"/>
      <c r="D10" s="1"/>
      <c r="E10" s="4"/>
      <c r="F10" s="1">
        <v>26</v>
      </c>
      <c r="H10" s="1" t="str">
        <f t="shared" si="4"/>
        <v/>
      </c>
      <c r="I10" s="2"/>
      <c r="J10" s="1" t="str">
        <f>IF(D188="","",IF(COUNTIF($D188:D374,D188)=1,D188,""))</f>
        <v/>
      </c>
      <c r="O10" s="1"/>
      <c r="P10" s="1"/>
      <c r="Q10" s="1"/>
      <c r="R10" s="2"/>
      <c r="S10" s="1"/>
      <c r="T10" s="1"/>
      <c r="U10" s="1"/>
    </row>
    <row r="11" spans="1:21" x14ac:dyDescent="0.25">
      <c r="A11" s="1"/>
      <c r="B11" s="1"/>
      <c r="C11" s="1"/>
      <c r="D11" s="1" t="s">
        <v>19</v>
      </c>
      <c r="E11" s="4">
        <v>1</v>
      </c>
      <c r="F11" s="1">
        <v>26</v>
      </c>
      <c r="H11" s="1">
        <f t="shared" si="4"/>
        <v>26</v>
      </c>
      <c r="I11" s="2"/>
      <c r="J11" s="1" t="str">
        <f>IF(D189="","",IF(COUNTIF($D189:D375,D189)=1,D189,""))</f>
        <v/>
      </c>
      <c r="O11" s="1"/>
      <c r="P11" s="1"/>
      <c r="Q11" s="1"/>
      <c r="R11" s="2"/>
      <c r="S11" s="1"/>
      <c r="T11" s="1"/>
      <c r="U11" s="1"/>
    </row>
    <row r="12" spans="1:21" x14ac:dyDescent="0.25">
      <c r="D12" s="1"/>
      <c r="E12" s="4"/>
      <c r="F12" s="1">
        <v>26</v>
      </c>
      <c r="H12" s="1" t="str">
        <f t="shared" si="4"/>
        <v/>
      </c>
      <c r="I12" s="2"/>
      <c r="J12" s="1" t="str">
        <f>IF(D190="","",IF(COUNTIF($D190:D376,D190)=1,D190,""))</f>
        <v/>
      </c>
      <c r="O12" s="1"/>
      <c r="P12" s="1"/>
      <c r="Q12" s="1"/>
      <c r="R12" s="2"/>
      <c r="S12" s="1"/>
      <c r="T12" s="1"/>
      <c r="U12" s="1"/>
    </row>
    <row r="13" spans="1:21" x14ac:dyDescent="0.25">
      <c r="C13" t="s">
        <v>23</v>
      </c>
      <c r="D13" s="1"/>
      <c r="E13" s="4"/>
      <c r="F13">
        <v>9</v>
      </c>
      <c r="H13" s="1" t="str">
        <f t="shared" si="4"/>
        <v/>
      </c>
      <c r="I13" s="2"/>
      <c r="J13" s="1" t="str">
        <f>IF(D191="","",IF(COUNTIF($D191:D377,D191)=1,D191,""))</f>
        <v/>
      </c>
      <c r="O13" s="1"/>
      <c r="P13" s="1"/>
      <c r="Q13" s="1"/>
      <c r="R13" s="2"/>
      <c r="S13" s="1"/>
      <c r="T13" s="1"/>
      <c r="U13" s="1"/>
    </row>
    <row r="14" spans="1:21" x14ac:dyDescent="0.25">
      <c r="D14" s="1"/>
      <c r="E14" s="4"/>
      <c r="F14" s="1">
        <v>9</v>
      </c>
      <c r="H14" s="1" t="str">
        <f t="shared" si="4"/>
        <v/>
      </c>
      <c r="I14" s="2"/>
      <c r="J14" s="1" t="str">
        <f>IF(D192="","",IF(COUNTIF($D192:D378,D192)=1,D192,""))</f>
        <v/>
      </c>
      <c r="O14" s="1"/>
      <c r="P14" s="1"/>
      <c r="Q14" s="1"/>
      <c r="R14" s="2"/>
      <c r="S14" s="1"/>
      <c r="T14" s="1"/>
      <c r="U14" s="1"/>
    </row>
    <row r="15" spans="1:21" x14ac:dyDescent="0.25">
      <c r="D15" s="1" t="s">
        <v>19</v>
      </c>
      <c r="E15" s="4">
        <v>1</v>
      </c>
      <c r="F15" s="1">
        <v>9</v>
      </c>
      <c r="H15" s="1">
        <f t="shared" si="4"/>
        <v>9</v>
      </c>
      <c r="I15" s="2"/>
      <c r="J15" s="1" t="str">
        <f>IF(D193="","",IF(COUNTIF($D193:D379,D193)=1,D193,""))</f>
        <v/>
      </c>
      <c r="O15" s="1"/>
      <c r="P15" s="1"/>
      <c r="Q15" s="1"/>
      <c r="R15" s="2"/>
      <c r="S15" s="1"/>
      <c r="T15" s="1"/>
      <c r="U15" s="1"/>
    </row>
    <row r="16" spans="1:21" x14ac:dyDescent="0.25">
      <c r="D16" s="1"/>
      <c r="E16" s="4"/>
      <c r="F16" s="1">
        <v>9</v>
      </c>
      <c r="H16" s="1" t="str">
        <f t="shared" si="4"/>
        <v/>
      </c>
      <c r="I16" s="2"/>
      <c r="J16" s="1" t="str">
        <f>IF(D194="","",IF(COUNTIF($D194:D380,D194)=1,D194,""))</f>
        <v/>
      </c>
      <c r="O16" s="1"/>
      <c r="P16" s="1"/>
      <c r="Q16" s="1"/>
      <c r="R16" s="2"/>
      <c r="S16" s="1"/>
      <c r="T16" s="1"/>
      <c r="U16" s="1"/>
    </row>
    <row r="17" spans="3:18" x14ac:dyDescent="0.25">
      <c r="C17" t="s">
        <v>24</v>
      </c>
      <c r="D17" s="1"/>
      <c r="E17" s="4"/>
      <c r="F17">
        <v>71</v>
      </c>
      <c r="H17" s="1" t="str">
        <f t="shared" si="4"/>
        <v/>
      </c>
      <c r="I17" s="2"/>
      <c r="J17" s="1" t="str">
        <f>IF(D195="","",IF(COUNTIF($D195:D381,D195)=1,D195,""))</f>
        <v/>
      </c>
      <c r="O17" s="1"/>
      <c r="P17" s="1"/>
      <c r="Q17" s="1"/>
      <c r="R17" s="2"/>
    </row>
    <row r="18" spans="3:18" x14ac:dyDescent="0.25">
      <c r="D18" s="1"/>
      <c r="E18" s="4"/>
      <c r="F18" s="1">
        <v>71</v>
      </c>
      <c r="H18" s="1" t="str">
        <f t="shared" si="4"/>
        <v/>
      </c>
      <c r="I18" s="2"/>
      <c r="J18" s="1" t="str">
        <f>IF(D196="","",IF(COUNTIF($D196:D382,D196)=1,D196,""))</f>
        <v/>
      </c>
      <c r="O18" s="1"/>
      <c r="P18" s="1"/>
      <c r="Q18" s="1"/>
      <c r="R18" s="2"/>
    </row>
    <row r="19" spans="3:18" x14ac:dyDescent="0.25">
      <c r="D19" s="1" t="s">
        <v>19</v>
      </c>
      <c r="E19" s="4">
        <v>1</v>
      </c>
      <c r="F19" s="1">
        <v>71</v>
      </c>
      <c r="H19" s="1">
        <f t="shared" si="4"/>
        <v>71</v>
      </c>
      <c r="I19" s="2"/>
      <c r="J19" s="1" t="str">
        <f>IF(D197="","",IF(COUNTIF($D197:D383,D197)=1,D197,""))</f>
        <v/>
      </c>
      <c r="O19" s="1"/>
      <c r="P19" s="1"/>
      <c r="Q19" s="1"/>
      <c r="R19" s="2"/>
    </row>
    <row r="20" spans="3:18" x14ac:dyDescent="0.25">
      <c r="D20" s="1"/>
      <c r="E20" s="4"/>
      <c r="F20" s="1">
        <v>71</v>
      </c>
      <c r="H20" s="1" t="str">
        <f t="shared" si="4"/>
        <v/>
      </c>
      <c r="I20" s="2"/>
      <c r="J20" s="1" t="str">
        <f>IF(D198="","",IF(COUNTIF($D198:D384,D198)=1,D198,""))</f>
        <v/>
      </c>
      <c r="O20" s="1"/>
      <c r="P20" s="1"/>
      <c r="Q20" s="1"/>
      <c r="R20" s="2"/>
    </row>
    <row r="21" spans="3:18" x14ac:dyDescent="0.25">
      <c r="C21" t="s">
        <v>25</v>
      </c>
      <c r="D21" s="1"/>
      <c r="E21" s="4"/>
      <c r="F21">
        <v>16</v>
      </c>
      <c r="H21" s="1" t="str">
        <f t="shared" si="4"/>
        <v/>
      </c>
      <c r="I21" s="2"/>
      <c r="J21" s="1" t="str">
        <f>IF(D199="","",IF(COUNTIF($D199:D385,D199)=1,D199,""))</f>
        <v/>
      </c>
      <c r="O21" s="1"/>
      <c r="P21" s="1"/>
      <c r="Q21" s="1"/>
      <c r="R21" s="2"/>
    </row>
    <row r="22" spans="3:18" x14ac:dyDescent="0.25">
      <c r="D22" s="1"/>
      <c r="E22" s="4"/>
      <c r="F22" s="1">
        <v>16</v>
      </c>
      <c r="H22" s="1" t="str">
        <f t="shared" si="4"/>
        <v/>
      </c>
      <c r="I22" s="2"/>
      <c r="J22" s="1" t="str">
        <f>IF(D200="","",IF(COUNTIF($D200:D386,D200)=1,D200,""))</f>
        <v/>
      </c>
      <c r="O22" s="1"/>
      <c r="P22" s="1"/>
      <c r="Q22" s="1"/>
      <c r="R22" s="2"/>
    </row>
    <row r="23" spans="3:18" x14ac:dyDescent="0.25">
      <c r="D23" s="1" t="s">
        <v>19</v>
      </c>
      <c r="E23" s="4">
        <v>1</v>
      </c>
      <c r="F23" s="1">
        <v>16</v>
      </c>
      <c r="H23" s="1">
        <f t="shared" si="4"/>
        <v>16</v>
      </c>
      <c r="I23" s="2"/>
      <c r="J23" s="1" t="str">
        <f>IF(D201="","",IF(COUNTIF($D201:D387,D201)=1,D201,""))</f>
        <v/>
      </c>
      <c r="O23" s="1"/>
      <c r="P23" s="1"/>
      <c r="Q23" s="1"/>
      <c r="R23" s="2"/>
    </row>
    <row r="24" spans="3:18" x14ac:dyDescent="0.25">
      <c r="D24" s="1"/>
      <c r="E24" s="4"/>
      <c r="F24" s="1">
        <v>16</v>
      </c>
      <c r="H24" s="1" t="str">
        <f t="shared" si="4"/>
        <v/>
      </c>
      <c r="I24" s="2"/>
      <c r="J24" s="1" t="str">
        <f>IF(D202="","",IF(COUNTIF($D202:D388,D202)=1,D202,""))</f>
        <v/>
      </c>
      <c r="O24" s="1"/>
      <c r="P24" s="1"/>
      <c r="Q24" s="1"/>
      <c r="R24" s="2"/>
    </row>
    <row r="25" spans="3:18" x14ac:dyDescent="0.25">
      <c r="C25" t="s">
        <v>26</v>
      </c>
      <c r="D25" s="1"/>
      <c r="E25" s="4"/>
      <c r="F25">
        <v>2</v>
      </c>
      <c r="H25" s="1" t="str">
        <f t="shared" si="4"/>
        <v/>
      </c>
      <c r="I25" s="2"/>
      <c r="J25" s="1" t="str">
        <f>IF(D203="","",IF(COUNTIF($D203:D389,D203)=1,D203,""))</f>
        <v/>
      </c>
      <c r="O25" s="1"/>
      <c r="P25" s="1"/>
      <c r="Q25" s="1"/>
      <c r="R25" s="2"/>
    </row>
    <row r="26" spans="3:18" x14ac:dyDescent="0.25">
      <c r="D26" s="1"/>
      <c r="E26" s="4"/>
      <c r="F26" s="1">
        <v>2</v>
      </c>
      <c r="H26" s="1" t="str">
        <f t="shared" si="4"/>
        <v/>
      </c>
      <c r="I26" s="2"/>
      <c r="J26" s="1" t="str">
        <f>IF(D204="","",IF(COUNTIF($D204:D390,D204)=1,D204,""))</f>
        <v/>
      </c>
      <c r="O26" s="1"/>
      <c r="P26" s="1"/>
      <c r="Q26" s="1"/>
      <c r="R26" s="2"/>
    </row>
    <row r="27" spans="3:18" x14ac:dyDescent="0.25">
      <c r="D27" s="1" t="s">
        <v>19</v>
      </c>
      <c r="E27" s="4">
        <v>1</v>
      </c>
      <c r="F27" s="1">
        <v>2</v>
      </c>
      <c r="H27" s="1">
        <f t="shared" si="4"/>
        <v>2</v>
      </c>
      <c r="I27" s="2"/>
      <c r="J27" s="1" t="str">
        <f>IF(D205="","",IF(COUNTIF($D205:D391,D205)=1,D205,""))</f>
        <v/>
      </c>
      <c r="O27" s="1"/>
      <c r="P27" s="1"/>
      <c r="Q27" s="1"/>
      <c r="R27" s="2"/>
    </row>
    <row r="28" spans="3:18" x14ac:dyDescent="0.25">
      <c r="D28" s="1"/>
      <c r="E28" s="4"/>
      <c r="F28" s="1">
        <v>2</v>
      </c>
      <c r="H28" s="1" t="str">
        <f t="shared" si="4"/>
        <v/>
      </c>
      <c r="I28" s="2"/>
      <c r="J28" s="1" t="str">
        <f>IF(D206="","",IF(COUNTIF($D206:D392,D206)=1,D206,""))</f>
        <v/>
      </c>
      <c r="O28" s="1"/>
      <c r="P28" s="1"/>
      <c r="Q28" s="1"/>
      <c r="R28" s="2"/>
    </row>
    <row r="29" spans="3:18" x14ac:dyDescent="0.25">
      <c r="C29" t="s">
        <v>27</v>
      </c>
      <c r="D29" s="1"/>
      <c r="E29" s="4"/>
      <c r="F29">
        <v>1</v>
      </c>
      <c r="H29" s="1" t="str">
        <f t="shared" si="4"/>
        <v/>
      </c>
      <c r="I29" s="2"/>
      <c r="J29" s="1" t="str">
        <f>IF(D207="","",IF(COUNTIF($D207:D393,D207)=1,D207,""))</f>
        <v/>
      </c>
      <c r="O29" s="1"/>
      <c r="P29" s="1"/>
      <c r="Q29" s="1"/>
      <c r="R29" s="2"/>
    </row>
    <row r="30" spans="3:18" x14ac:dyDescent="0.25">
      <c r="D30" s="1"/>
      <c r="E30" s="4"/>
      <c r="F30" s="1">
        <v>1</v>
      </c>
      <c r="H30" s="1" t="str">
        <f t="shared" si="4"/>
        <v/>
      </c>
      <c r="I30" s="2"/>
      <c r="J30" s="1" t="str">
        <f>IF(D208="","",IF(COUNTIF($D208:D394,D208)=1,D208,""))</f>
        <v/>
      </c>
      <c r="O30" s="1"/>
      <c r="P30" s="1"/>
      <c r="Q30" s="1"/>
      <c r="R30" s="2"/>
    </row>
    <row r="31" spans="3:18" x14ac:dyDescent="0.25">
      <c r="D31" s="1" t="s">
        <v>19</v>
      </c>
      <c r="E31" s="4">
        <v>1</v>
      </c>
      <c r="F31" s="1">
        <v>1</v>
      </c>
      <c r="H31" s="1">
        <f t="shared" si="4"/>
        <v>1</v>
      </c>
      <c r="I31" s="2"/>
      <c r="J31" s="1" t="str">
        <f>IF(D209="","",IF(COUNTIF($D209:D395,D209)=1,D209,""))</f>
        <v/>
      </c>
      <c r="O31" s="1"/>
      <c r="P31" s="1"/>
      <c r="Q31" s="1"/>
      <c r="R31" s="2"/>
    </row>
    <row r="32" spans="3:18" x14ac:dyDescent="0.25">
      <c r="D32" s="1"/>
      <c r="E32" s="4"/>
      <c r="F32" s="1">
        <v>1</v>
      </c>
      <c r="H32" s="1" t="str">
        <f t="shared" si="4"/>
        <v/>
      </c>
      <c r="I32" s="2"/>
      <c r="J32" s="1" t="str">
        <f>IF(D210="","",IF(COUNTIF($D210:D396,D210)=1,D210,""))</f>
        <v/>
      </c>
      <c r="O32" s="1"/>
      <c r="P32" s="1"/>
      <c r="Q32" s="1"/>
      <c r="R32" s="2"/>
    </row>
    <row r="33" spans="3:18" x14ac:dyDescent="0.25">
      <c r="C33" t="s">
        <v>28</v>
      </c>
      <c r="D33" s="1"/>
      <c r="E33" s="4"/>
      <c r="F33">
        <v>2</v>
      </c>
      <c r="H33" s="1" t="str">
        <f t="shared" si="4"/>
        <v/>
      </c>
      <c r="I33" s="2"/>
      <c r="J33" s="1" t="str">
        <f>IF(D211="","",IF(COUNTIF($D211:D397,D211)=1,D211,""))</f>
        <v/>
      </c>
      <c r="O33" s="1"/>
      <c r="P33" s="1"/>
      <c r="Q33" s="1"/>
      <c r="R33" s="2"/>
    </row>
    <row r="34" spans="3:18" x14ac:dyDescent="0.25">
      <c r="D34" s="1"/>
      <c r="E34" s="4"/>
      <c r="F34" s="1">
        <v>2</v>
      </c>
      <c r="H34" s="1" t="str">
        <f t="shared" si="4"/>
        <v/>
      </c>
      <c r="I34" s="2"/>
      <c r="J34" s="1" t="str">
        <f>IF(D212="","",IF(COUNTIF($D212:D398,D212)=1,D212,""))</f>
        <v/>
      </c>
      <c r="O34" s="1"/>
      <c r="P34" s="1"/>
      <c r="Q34" s="1"/>
      <c r="R34" s="2"/>
    </row>
    <row r="35" spans="3:18" x14ac:dyDescent="0.25">
      <c r="D35" s="1" t="s">
        <v>19</v>
      </c>
      <c r="E35" s="4">
        <v>0.98199999999999998</v>
      </c>
      <c r="F35" s="1">
        <v>2</v>
      </c>
      <c r="H35" s="1">
        <f t="shared" si="4"/>
        <v>1.964</v>
      </c>
      <c r="I35" s="2"/>
      <c r="J35" s="1" t="str">
        <f>IF(D213="","",IF(COUNTIF($D213:D399,D213)=1,D213,""))</f>
        <v/>
      </c>
      <c r="O35" s="1"/>
      <c r="P35" s="1"/>
      <c r="Q35" s="1"/>
      <c r="R35" s="2"/>
    </row>
    <row r="36" spans="3:18" x14ac:dyDescent="0.25">
      <c r="D36" s="1" t="s">
        <v>29</v>
      </c>
      <c r="E36" s="4">
        <v>1.7000000000000001E-2</v>
      </c>
      <c r="F36" s="1">
        <v>2</v>
      </c>
      <c r="H36" s="1">
        <f t="shared" si="4"/>
        <v>3.4000000000000002E-2</v>
      </c>
      <c r="I36" s="2"/>
      <c r="J36" s="5" t="str">
        <f>IF(A214="","",IF(COUNTIF($D214:D392,D214)=1,D214,""))</f>
        <v/>
      </c>
      <c r="O36" s="1"/>
      <c r="P36" s="1"/>
      <c r="Q36" s="1"/>
      <c r="R36" s="2"/>
    </row>
    <row r="37" spans="3:18" x14ac:dyDescent="0.25">
      <c r="D37" s="1"/>
      <c r="E37" s="4"/>
      <c r="F37" s="1">
        <v>2</v>
      </c>
      <c r="H37" s="1" t="str">
        <f t="shared" si="4"/>
        <v/>
      </c>
      <c r="I37" s="2"/>
      <c r="J37" s="5" t="str">
        <f>IF(A215="","",IF(COUNTIF($D215:D393,D215)=1,D215,""))</f>
        <v/>
      </c>
      <c r="O37" s="1"/>
      <c r="P37" s="1"/>
      <c r="Q37" s="1"/>
      <c r="R37" s="2"/>
    </row>
    <row r="38" spans="3:18" x14ac:dyDescent="0.25">
      <c r="C38" t="s">
        <v>30</v>
      </c>
      <c r="D38" s="1"/>
      <c r="E38" s="4"/>
      <c r="F38">
        <v>12</v>
      </c>
      <c r="H38" s="1" t="str">
        <f t="shared" si="4"/>
        <v/>
      </c>
      <c r="I38" s="2"/>
      <c r="J38" s="5" t="str">
        <f>IF(A216="","",IF(COUNTIF($D216:D394,D216)=1,D216,""))</f>
        <v/>
      </c>
      <c r="O38" s="1"/>
      <c r="P38" s="1"/>
      <c r="Q38" s="1"/>
      <c r="R38" s="2"/>
    </row>
    <row r="39" spans="3:18" x14ac:dyDescent="0.25">
      <c r="D39" s="1"/>
      <c r="E39" s="4"/>
      <c r="F39" s="1">
        <v>12</v>
      </c>
      <c r="H39" s="1" t="str">
        <f t="shared" si="4"/>
        <v/>
      </c>
      <c r="I39" s="2"/>
      <c r="J39" s="5" t="str">
        <f>IF(A217="","",IF(COUNTIF($D217:D395,D217)=1,D217,""))</f>
        <v/>
      </c>
      <c r="O39" s="1"/>
      <c r="P39" s="1"/>
      <c r="Q39" s="1"/>
      <c r="R39" s="2"/>
    </row>
    <row r="40" spans="3:18" x14ac:dyDescent="0.25">
      <c r="D40" s="1" t="s">
        <v>19</v>
      </c>
      <c r="E40" s="4">
        <v>1</v>
      </c>
      <c r="F40" s="1">
        <v>12</v>
      </c>
      <c r="H40" s="1">
        <f t="shared" si="4"/>
        <v>12</v>
      </c>
      <c r="I40" s="2"/>
      <c r="J40" s="5" t="str">
        <f>IF(A218="","",IF(COUNTIF($D218:D396,D218)=1,D218,""))</f>
        <v/>
      </c>
      <c r="O40" s="1"/>
      <c r="P40" s="1"/>
      <c r="Q40" s="1"/>
      <c r="R40" s="2"/>
    </row>
    <row r="41" spans="3:18" x14ac:dyDescent="0.25">
      <c r="D41" s="1"/>
      <c r="E41" s="4"/>
      <c r="F41" s="1">
        <v>12</v>
      </c>
      <c r="H41" s="1" t="str">
        <f t="shared" si="4"/>
        <v/>
      </c>
      <c r="I41" s="2"/>
      <c r="J41" s="5" t="str">
        <f>IF(A219="","",IF(COUNTIF($D219:D397,D219)=1,D219,""))</f>
        <v/>
      </c>
      <c r="O41" s="1"/>
      <c r="P41" s="1"/>
      <c r="Q41" s="1"/>
      <c r="R41" s="2"/>
    </row>
    <row r="42" spans="3:18" x14ac:dyDescent="0.25">
      <c r="C42" t="s">
        <v>31</v>
      </c>
      <c r="D42" s="1"/>
      <c r="E42" s="4"/>
      <c r="F42">
        <v>38</v>
      </c>
      <c r="H42" s="1" t="str">
        <f t="shared" si="4"/>
        <v/>
      </c>
      <c r="I42" s="2"/>
      <c r="J42" s="5" t="str">
        <f>IF(A220="","",IF(COUNTIF($D220:D398,D220)=1,D220,""))</f>
        <v/>
      </c>
      <c r="O42" s="1"/>
      <c r="P42" s="1"/>
      <c r="Q42" s="1"/>
      <c r="R42" s="2"/>
    </row>
    <row r="43" spans="3:18" x14ac:dyDescent="0.25">
      <c r="D43" s="1"/>
      <c r="E43" s="4"/>
      <c r="F43" s="1">
        <v>38</v>
      </c>
      <c r="H43" s="1" t="str">
        <f t="shared" si="4"/>
        <v/>
      </c>
      <c r="I43" s="2"/>
      <c r="J43" s="5" t="str">
        <f>IF(A221="","",IF(COUNTIF($D221:D399,D221)=1,D221,""))</f>
        <v/>
      </c>
      <c r="O43" s="1"/>
      <c r="P43" s="1"/>
      <c r="Q43" s="1"/>
      <c r="R43" s="2"/>
    </row>
    <row r="44" spans="3:18" x14ac:dyDescent="0.25">
      <c r="D44" s="1" t="s">
        <v>19</v>
      </c>
      <c r="E44" s="4">
        <v>0.55700000000000005</v>
      </c>
      <c r="F44" s="1">
        <v>38</v>
      </c>
      <c r="H44" s="1">
        <f t="shared" si="4"/>
        <v>21.166</v>
      </c>
      <c r="I44" s="2"/>
      <c r="J44" s="5" t="str">
        <f>IF(A222="","",IF(COUNTIF($D222:D400,D222)=1,D222,""))</f>
        <v/>
      </c>
      <c r="O44" s="1"/>
      <c r="P44" s="1"/>
      <c r="Q44" s="1"/>
      <c r="R44" s="2"/>
    </row>
    <row r="45" spans="3:18" x14ac:dyDescent="0.25">
      <c r="D45" s="1" t="s">
        <v>32</v>
      </c>
      <c r="E45" s="4">
        <v>0.442</v>
      </c>
      <c r="F45" s="1">
        <v>38</v>
      </c>
      <c r="H45" s="1">
        <f t="shared" si="4"/>
        <v>16.795999999999999</v>
      </c>
      <c r="I45" s="2"/>
      <c r="J45" s="1" t="str">
        <f>IF(D223="","",IF(COUNTIF($D223:D409,D223)=1,D223,""))</f>
        <v/>
      </c>
      <c r="O45" s="1"/>
      <c r="P45" s="1"/>
      <c r="Q45" s="1"/>
      <c r="R45" s="2"/>
    </row>
    <row r="46" spans="3:18" x14ac:dyDescent="0.25">
      <c r="D46" s="1"/>
      <c r="E46" s="4"/>
      <c r="F46" s="1">
        <v>38</v>
      </c>
      <c r="H46" s="1" t="str">
        <f t="shared" si="4"/>
        <v/>
      </c>
      <c r="I46" s="2"/>
      <c r="J46" s="1" t="str">
        <f>IF(D224="","",IF(COUNTIF($D224:D410,D224)=1,D224,""))</f>
        <v/>
      </c>
      <c r="O46" s="1"/>
      <c r="P46" s="1"/>
      <c r="Q46" s="1"/>
      <c r="R46" s="2"/>
    </row>
    <row r="47" spans="3:18" x14ac:dyDescent="0.25">
      <c r="C47" t="s">
        <v>33</v>
      </c>
      <c r="D47" s="1"/>
      <c r="E47" s="4"/>
      <c r="F47">
        <v>1</v>
      </c>
      <c r="H47" s="1" t="str">
        <f t="shared" si="4"/>
        <v/>
      </c>
      <c r="I47" s="2"/>
      <c r="J47" s="1" t="str">
        <f>IF(D225="","",IF(COUNTIF($D225:D411,D225)=1,D225,""))</f>
        <v/>
      </c>
      <c r="O47" s="1"/>
      <c r="P47" s="1"/>
      <c r="Q47" s="1"/>
      <c r="R47" s="2"/>
    </row>
    <row r="48" spans="3:18" x14ac:dyDescent="0.25">
      <c r="D48" s="1"/>
      <c r="E48" s="4"/>
      <c r="F48" s="1">
        <v>1</v>
      </c>
      <c r="H48" s="1" t="str">
        <f t="shared" si="4"/>
        <v/>
      </c>
      <c r="I48" s="2"/>
      <c r="J48" s="1" t="str">
        <f>IF(D226="","",IF(COUNTIF($D226:D412,D226)=1,D226,""))</f>
        <v/>
      </c>
      <c r="O48" s="1"/>
      <c r="P48" s="1"/>
      <c r="Q48" s="1"/>
      <c r="R48" s="2"/>
    </row>
    <row r="49" spans="3:18" x14ac:dyDescent="0.25">
      <c r="D49" s="1" t="s">
        <v>19</v>
      </c>
      <c r="E49" s="4">
        <v>1</v>
      </c>
      <c r="F49" s="1">
        <v>1</v>
      </c>
      <c r="H49" s="1">
        <f t="shared" si="4"/>
        <v>1</v>
      </c>
      <c r="I49" s="2"/>
      <c r="J49" s="1" t="str">
        <f>IF(D227="","",IF(COUNTIF($D227:D413,D227)=1,D227,""))</f>
        <v/>
      </c>
      <c r="O49" s="1"/>
      <c r="P49" s="1"/>
      <c r="Q49" s="1"/>
      <c r="R49" s="2"/>
    </row>
    <row r="50" spans="3:18" x14ac:dyDescent="0.25">
      <c r="D50" s="1"/>
      <c r="E50" s="4"/>
      <c r="F50" s="1">
        <v>1</v>
      </c>
      <c r="H50" s="1" t="str">
        <f t="shared" si="4"/>
        <v/>
      </c>
      <c r="I50" s="2"/>
      <c r="O50" s="1"/>
      <c r="P50" s="1"/>
      <c r="Q50" s="1"/>
      <c r="R50" s="2"/>
    </row>
    <row r="51" spans="3:18" x14ac:dyDescent="0.25">
      <c r="C51" t="s">
        <v>34</v>
      </c>
      <c r="D51" s="1"/>
      <c r="E51" s="4"/>
      <c r="F51">
        <v>8</v>
      </c>
      <c r="H51" s="1" t="str">
        <f t="shared" si="4"/>
        <v/>
      </c>
      <c r="I51" s="2"/>
      <c r="O51" s="1"/>
      <c r="P51" s="1"/>
      <c r="Q51" s="1"/>
      <c r="R51" s="2"/>
    </row>
    <row r="52" spans="3:18" x14ac:dyDescent="0.25">
      <c r="D52" s="1"/>
      <c r="E52" s="4"/>
      <c r="F52" s="1">
        <v>8</v>
      </c>
      <c r="H52" s="1" t="str">
        <f t="shared" si="4"/>
        <v/>
      </c>
      <c r="I52" s="2"/>
      <c r="O52" s="1"/>
      <c r="P52" s="1"/>
      <c r="Q52" s="1"/>
      <c r="R52" s="2"/>
    </row>
    <row r="53" spans="3:18" x14ac:dyDescent="0.25">
      <c r="D53" s="1" t="s">
        <v>19</v>
      </c>
      <c r="E53" s="4">
        <v>1</v>
      </c>
      <c r="F53" s="1">
        <v>8</v>
      </c>
      <c r="H53" s="1">
        <f t="shared" si="4"/>
        <v>8</v>
      </c>
      <c r="I53" s="2"/>
      <c r="O53" s="1"/>
      <c r="P53" s="1"/>
      <c r="Q53" s="1"/>
      <c r="R53" s="2"/>
    </row>
    <row r="54" spans="3:18" x14ac:dyDescent="0.25">
      <c r="D54" s="1"/>
      <c r="E54" s="4"/>
      <c r="F54" s="1">
        <v>8</v>
      </c>
      <c r="H54" s="1" t="str">
        <f t="shared" si="4"/>
        <v/>
      </c>
      <c r="I54" s="2"/>
      <c r="O54" s="1"/>
      <c r="P54" s="1"/>
      <c r="Q54" s="1"/>
      <c r="R54" s="2"/>
    </row>
    <row r="55" spans="3:18" x14ac:dyDescent="0.25">
      <c r="C55" t="s">
        <v>35</v>
      </c>
      <c r="D55" s="1"/>
      <c r="E55" s="4"/>
      <c r="F55">
        <v>34</v>
      </c>
      <c r="H55" s="1" t="str">
        <f t="shared" si="4"/>
        <v/>
      </c>
      <c r="I55" s="2"/>
      <c r="O55" s="1"/>
      <c r="P55" s="1"/>
      <c r="Q55" s="1"/>
      <c r="R55" s="2"/>
    </row>
    <row r="56" spans="3:18" x14ac:dyDescent="0.25">
      <c r="D56" s="1"/>
      <c r="E56" s="4"/>
      <c r="F56" s="1">
        <v>34</v>
      </c>
      <c r="H56" s="1" t="str">
        <f t="shared" si="4"/>
        <v/>
      </c>
      <c r="I56" s="2"/>
      <c r="O56" s="1"/>
      <c r="P56" s="1"/>
      <c r="Q56" s="1"/>
      <c r="R56" s="2"/>
    </row>
    <row r="57" spans="3:18" x14ac:dyDescent="0.25">
      <c r="D57" s="1" t="s">
        <v>19</v>
      </c>
      <c r="E57" s="4">
        <v>1</v>
      </c>
      <c r="F57" s="1">
        <v>34</v>
      </c>
      <c r="H57" s="1">
        <f t="shared" si="4"/>
        <v>34</v>
      </c>
      <c r="I57" s="2"/>
      <c r="O57" s="1"/>
      <c r="P57" s="1"/>
      <c r="Q57" s="1"/>
      <c r="R57" s="2"/>
    </row>
    <row r="58" spans="3:18" x14ac:dyDescent="0.25">
      <c r="D58" s="1"/>
      <c r="E58" s="4"/>
      <c r="F58" s="1">
        <v>34</v>
      </c>
      <c r="H58" s="1" t="str">
        <f t="shared" si="4"/>
        <v/>
      </c>
      <c r="I58" s="2"/>
      <c r="O58" s="1"/>
      <c r="P58" s="1"/>
      <c r="Q58" s="1"/>
      <c r="R58" s="2"/>
    </row>
    <row r="59" spans="3:18" x14ac:dyDescent="0.25">
      <c r="C59" t="s">
        <v>36</v>
      </c>
      <c r="D59" s="1"/>
      <c r="E59" s="4"/>
      <c r="F59">
        <v>1</v>
      </c>
      <c r="H59" s="1" t="str">
        <f t="shared" si="4"/>
        <v/>
      </c>
      <c r="I59" s="2"/>
      <c r="O59" s="1"/>
      <c r="P59" s="1"/>
      <c r="Q59" s="1"/>
      <c r="R59" s="2"/>
    </row>
    <row r="60" spans="3:18" x14ac:dyDescent="0.25">
      <c r="D60" s="1"/>
      <c r="E60" s="4"/>
      <c r="F60" s="1">
        <v>1</v>
      </c>
      <c r="H60" s="1" t="str">
        <f t="shared" si="4"/>
        <v/>
      </c>
      <c r="I60" s="2"/>
      <c r="O60" s="1"/>
      <c r="P60" s="1"/>
      <c r="Q60" s="1"/>
      <c r="R60" s="2"/>
    </row>
    <row r="61" spans="3:18" x14ac:dyDescent="0.25">
      <c r="D61" s="1" t="s">
        <v>19</v>
      </c>
      <c r="E61" s="4">
        <v>1</v>
      </c>
      <c r="F61" s="1">
        <v>1</v>
      </c>
      <c r="H61" s="1">
        <f t="shared" si="4"/>
        <v>1</v>
      </c>
      <c r="I61" s="2"/>
      <c r="O61" s="1"/>
      <c r="P61" s="1"/>
      <c r="Q61" s="1"/>
      <c r="R61" s="2"/>
    </row>
    <row r="62" spans="3:18" x14ac:dyDescent="0.25">
      <c r="D62" s="1"/>
      <c r="E62" s="4"/>
      <c r="F62" s="1">
        <v>1</v>
      </c>
      <c r="H62" s="1" t="str">
        <f t="shared" si="4"/>
        <v/>
      </c>
      <c r="I62" s="2"/>
      <c r="O62" s="1"/>
      <c r="P62" s="1"/>
      <c r="Q62" s="1"/>
      <c r="R62" s="2"/>
    </row>
    <row r="63" spans="3:18" x14ac:dyDescent="0.25">
      <c r="C63" t="s">
        <v>37</v>
      </c>
      <c r="D63" s="1"/>
      <c r="E63" s="4"/>
      <c r="F63">
        <v>3</v>
      </c>
      <c r="H63" s="1" t="str">
        <f t="shared" si="4"/>
        <v/>
      </c>
      <c r="I63" s="2"/>
      <c r="O63" s="1"/>
      <c r="P63" s="1"/>
      <c r="Q63" s="1"/>
      <c r="R63" s="2"/>
    </row>
    <row r="64" spans="3:18" x14ac:dyDescent="0.25">
      <c r="D64" s="1"/>
      <c r="E64" s="4"/>
      <c r="F64" s="1">
        <v>3</v>
      </c>
      <c r="H64" s="1" t="str">
        <f t="shared" si="4"/>
        <v/>
      </c>
      <c r="I64" s="2"/>
      <c r="O64" s="1"/>
      <c r="P64" s="1"/>
      <c r="Q64" s="1"/>
      <c r="R64" s="2"/>
    </row>
    <row r="65" spans="3:18" x14ac:dyDescent="0.25">
      <c r="D65" s="1" t="s">
        <v>19</v>
      </c>
      <c r="E65" s="4">
        <v>1</v>
      </c>
      <c r="F65" s="1">
        <v>3</v>
      </c>
      <c r="H65" s="1">
        <f t="shared" ref="H65:H128" si="5">IF($E65*$F65=0,"",$E65*$F65)</f>
        <v>3</v>
      </c>
      <c r="I65" s="2"/>
      <c r="O65" s="1"/>
      <c r="P65" s="1"/>
      <c r="Q65" s="1"/>
      <c r="R65" s="2"/>
    </row>
    <row r="66" spans="3:18" x14ac:dyDescent="0.25">
      <c r="D66" s="1"/>
      <c r="E66" s="4"/>
      <c r="F66" s="1">
        <v>3</v>
      </c>
      <c r="H66" s="1" t="str">
        <f t="shared" si="5"/>
        <v/>
      </c>
      <c r="I66" s="2"/>
      <c r="O66" s="1"/>
      <c r="P66" s="1"/>
      <c r="Q66" s="1"/>
      <c r="R66" s="2"/>
    </row>
    <row r="67" spans="3:18" x14ac:dyDescent="0.25">
      <c r="C67" t="s">
        <v>38</v>
      </c>
      <c r="D67" s="1"/>
      <c r="E67" s="4"/>
      <c r="F67">
        <v>11</v>
      </c>
      <c r="H67" s="1" t="str">
        <f t="shared" si="5"/>
        <v/>
      </c>
      <c r="I67" s="2"/>
      <c r="O67" s="1"/>
      <c r="P67" s="1"/>
      <c r="Q67" s="1"/>
      <c r="R67" s="2"/>
    </row>
    <row r="68" spans="3:18" x14ac:dyDescent="0.25">
      <c r="D68" s="1"/>
      <c r="E68" s="4"/>
      <c r="F68" s="1">
        <v>11</v>
      </c>
      <c r="H68" s="1" t="str">
        <f t="shared" si="5"/>
        <v/>
      </c>
      <c r="I68" s="2"/>
      <c r="O68" s="1"/>
      <c r="P68" s="1"/>
      <c r="Q68" s="1"/>
      <c r="R68" s="2"/>
    </row>
    <row r="69" spans="3:18" x14ac:dyDescent="0.25">
      <c r="D69" s="1" t="s">
        <v>19</v>
      </c>
      <c r="E69" s="4">
        <v>0.88600000000000001</v>
      </c>
      <c r="F69" s="1">
        <v>11</v>
      </c>
      <c r="H69" s="1">
        <f t="shared" si="5"/>
        <v>9.7460000000000004</v>
      </c>
      <c r="I69" s="2"/>
      <c r="O69" s="1"/>
      <c r="P69" s="1"/>
      <c r="Q69" s="1"/>
      <c r="R69" s="2"/>
    </row>
    <row r="70" spans="3:18" x14ac:dyDescent="0.25">
      <c r="D70" s="1" t="s">
        <v>29</v>
      </c>
      <c r="E70" s="4">
        <v>0.113</v>
      </c>
      <c r="F70" s="1">
        <v>11</v>
      </c>
      <c r="H70" s="1">
        <f t="shared" si="5"/>
        <v>1.2430000000000001</v>
      </c>
      <c r="I70" s="2"/>
      <c r="O70" s="1"/>
      <c r="P70" s="1"/>
      <c r="Q70" s="1"/>
      <c r="R70" s="2"/>
    </row>
    <row r="71" spans="3:18" x14ac:dyDescent="0.25">
      <c r="D71" s="1"/>
      <c r="E71" s="4"/>
      <c r="F71" s="1">
        <v>11</v>
      </c>
      <c r="H71" s="1" t="str">
        <f t="shared" si="5"/>
        <v/>
      </c>
      <c r="I71" s="2"/>
      <c r="O71" s="1"/>
      <c r="P71" s="1"/>
      <c r="Q71" s="1"/>
      <c r="R71" s="2"/>
    </row>
    <row r="72" spans="3:18" x14ac:dyDescent="0.25">
      <c r="C72" t="s">
        <v>39</v>
      </c>
      <c r="D72" s="1"/>
      <c r="E72" s="4"/>
      <c r="F72">
        <v>26</v>
      </c>
      <c r="H72" s="1" t="str">
        <f t="shared" si="5"/>
        <v/>
      </c>
      <c r="I72" s="2"/>
      <c r="O72" s="1"/>
      <c r="P72" s="1"/>
      <c r="Q72" s="1"/>
      <c r="R72" s="2"/>
    </row>
    <row r="73" spans="3:18" x14ac:dyDescent="0.25">
      <c r="D73" s="1"/>
      <c r="E73" s="4"/>
      <c r="F73" s="1">
        <v>26</v>
      </c>
      <c r="H73" s="1" t="str">
        <f t="shared" si="5"/>
        <v/>
      </c>
      <c r="I73" s="2"/>
      <c r="O73" s="1"/>
      <c r="P73" s="1"/>
      <c r="Q73" s="1"/>
      <c r="R73" s="2"/>
    </row>
    <row r="74" spans="3:18" x14ac:dyDescent="0.25">
      <c r="D74" s="1" t="s">
        <v>19</v>
      </c>
      <c r="E74" s="4">
        <v>1</v>
      </c>
      <c r="F74" s="1">
        <v>26</v>
      </c>
      <c r="H74" s="1">
        <f t="shared" si="5"/>
        <v>26</v>
      </c>
      <c r="I74" s="2"/>
      <c r="O74" s="1"/>
      <c r="P74" s="1"/>
      <c r="Q74" s="1"/>
      <c r="R74" s="2"/>
    </row>
    <row r="75" spans="3:18" x14ac:dyDescent="0.25">
      <c r="D75" s="1"/>
      <c r="E75" s="4"/>
      <c r="F75" s="1">
        <v>26</v>
      </c>
      <c r="H75" s="1" t="str">
        <f t="shared" si="5"/>
        <v/>
      </c>
      <c r="I75" s="2"/>
      <c r="O75" s="1"/>
      <c r="P75" s="1"/>
      <c r="Q75" s="1"/>
      <c r="R75" s="2"/>
    </row>
    <row r="76" spans="3:18" x14ac:dyDescent="0.25">
      <c r="C76" t="s">
        <v>40</v>
      </c>
      <c r="D76" s="1"/>
      <c r="E76" s="4"/>
      <c r="F76">
        <v>5</v>
      </c>
      <c r="H76" s="1" t="str">
        <f t="shared" si="5"/>
        <v/>
      </c>
      <c r="I76" s="2"/>
      <c r="O76" s="1"/>
      <c r="P76" s="1"/>
      <c r="Q76" s="1"/>
      <c r="R76" s="2"/>
    </row>
    <row r="77" spans="3:18" x14ac:dyDescent="0.25">
      <c r="D77" s="1"/>
      <c r="E77" s="4"/>
      <c r="F77" s="1">
        <v>5</v>
      </c>
      <c r="H77" s="1" t="str">
        <f t="shared" si="5"/>
        <v/>
      </c>
      <c r="I77" s="2"/>
      <c r="O77" s="1"/>
      <c r="P77" s="1"/>
      <c r="Q77" s="1"/>
      <c r="R77" s="2"/>
    </row>
    <row r="78" spans="3:18" x14ac:dyDescent="0.25">
      <c r="D78" s="1" t="s">
        <v>19</v>
      </c>
      <c r="E78" s="4">
        <v>1</v>
      </c>
      <c r="F78" s="1">
        <v>5</v>
      </c>
      <c r="H78" s="1">
        <f t="shared" si="5"/>
        <v>5</v>
      </c>
      <c r="I78" s="2"/>
      <c r="O78" s="1"/>
      <c r="P78" s="1"/>
      <c r="Q78" s="1"/>
      <c r="R78" s="2"/>
    </row>
    <row r="79" spans="3:18" x14ac:dyDescent="0.25">
      <c r="D79" s="1"/>
      <c r="E79" s="4"/>
      <c r="F79" s="1">
        <v>5</v>
      </c>
      <c r="H79" s="1" t="str">
        <f t="shared" si="5"/>
        <v/>
      </c>
      <c r="I79" s="2"/>
      <c r="O79" s="1"/>
      <c r="P79" s="1"/>
      <c r="Q79" s="1"/>
      <c r="R79" s="2"/>
    </row>
    <row r="80" spans="3:18" x14ac:dyDescent="0.25">
      <c r="C80" t="s">
        <v>41</v>
      </c>
      <c r="D80" s="1"/>
      <c r="E80" s="4"/>
      <c r="F80">
        <v>8</v>
      </c>
      <c r="H80" s="1" t="str">
        <f t="shared" si="5"/>
        <v/>
      </c>
      <c r="I80" s="2"/>
      <c r="O80" s="1"/>
      <c r="P80" s="1"/>
      <c r="Q80" s="1"/>
      <c r="R80" s="2"/>
    </row>
    <row r="81" spans="3:18" x14ac:dyDescent="0.25">
      <c r="D81" s="1"/>
      <c r="E81" s="4"/>
      <c r="F81" s="1">
        <v>8</v>
      </c>
      <c r="H81" s="1" t="str">
        <f t="shared" si="5"/>
        <v/>
      </c>
      <c r="I81" s="2"/>
      <c r="O81" s="1"/>
      <c r="P81" s="1"/>
      <c r="Q81" s="1"/>
      <c r="R81" s="2"/>
    </row>
    <row r="82" spans="3:18" x14ac:dyDescent="0.25">
      <c r="D82" s="1" t="s">
        <v>19</v>
      </c>
      <c r="E82" s="4">
        <v>1</v>
      </c>
      <c r="F82" s="1">
        <v>8</v>
      </c>
      <c r="H82" s="1">
        <f t="shared" si="5"/>
        <v>8</v>
      </c>
      <c r="I82" s="2"/>
      <c r="O82" s="1"/>
      <c r="P82" s="1"/>
      <c r="Q82" s="1"/>
      <c r="R82" s="2"/>
    </row>
    <row r="83" spans="3:18" x14ac:dyDescent="0.25">
      <c r="D83" s="1"/>
      <c r="E83" s="4"/>
      <c r="F83" s="1">
        <v>8</v>
      </c>
      <c r="H83" s="1" t="str">
        <f t="shared" si="5"/>
        <v/>
      </c>
      <c r="I83" s="2"/>
      <c r="O83" s="1"/>
      <c r="P83" s="1"/>
      <c r="Q83" s="1"/>
      <c r="R83" s="2"/>
    </row>
    <row r="84" spans="3:18" x14ac:dyDescent="0.25">
      <c r="C84" t="s">
        <v>42</v>
      </c>
      <c r="D84" s="1"/>
      <c r="E84" s="4"/>
      <c r="F84">
        <v>4</v>
      </c>
      <c r="H84" s="1" t="str">
        <f t="shared" si="5"/>
        <v/>
      </c>
      <c r="I84" s="2"/>
      <c r="O84" s="1"/>
      <c r="P84" s="1"/>
      <c r="Q84" s="1"/>
      <c r="R84" s="2"/>
    </row>
    <row r="85" spans="3:18" x14ac:dyDescent="0.25">
      <c r="D85" s="1"/>
      <c r="E85" s="4"/>
      <c r="F85" s="1">
        <v>4</v>
      </c>
      <c r="H85" s="1" t="str">
        <f t="shared" si="5"/>
        <v/>
      </c>
      <c r="I85" s="2"/>
      <c r="O85" s="1"/>
      <c r="P85" s="1"/>
      <c r="Q85" s="1"/>
      <c r="R85" s="2"/>
    </row>
    <row r="86" spans="3:18" x14ac:dyDescent="0.25">
      <c r="D86" s="1" t="s">
        <v>19</v>
      </c>
      <c r="E86" s="4">
        <v>0.93700000000000006</v>
      </c>
      <c r="F86" s="1">
        <v>4</v>
      </c>
      <c r="H86" s="1">
        <f t="shared" si="5"/>
        <v>3.7480000000000002</v>
      </c>
      <c r="I86" s="2"/>
      <c r="O86" s="1"/>
      <c r="P86" s="1"/>
      <c r="Q86" s="1"/>
      <c r="R86" s="2"/>
    </row>
    <row r="87" spans="3:18" x14ac:dyDescent="0.25">
      <c r="D87" s="1" t="s">
        <v>77</v>
      </c>
      <c r="E87" s="4">
        <v>0.06</v>
      </c>
      <c r="F87" s="1">
        <v>4</v>
      </c>
      <c r="H87" s="1">
        <f t="shared" si="5"/>
        <v>0.24</v>
      </c>
      <c r="I87" s="2"/>
      <c r="O87" s="1"/>
      <c r="P87" s="1"/>
      <c r="Q87" s="1"/>
      <c r="R87" s="2"/>
    </row>
    <row r="88" spans="3:18" x14ac:dyDescent="0.25">
      <c r="C88" t="s">
        <v>43</v>
      </c>
      <c r="D88" s="1"/>
      <c r="E88" s="4"/>
      <c r="F88">
        <v>22</v>
      </c>
      <c r="H88" s="1" t="str">
        <f t="shared" si="5"/>
        <v/>
      </c>
      <c r="I88" s="2"/>
      <c r="O88" s="1"/>
      <c r="P88" s="1"/>
      <c r="Q88" s="1"/>
      <c r="R88" s="2"/>
    </row>
    <row r="89" spans="3:18" x14ac:dyDescent="0.25">
      <c r="D89" s="1"/>
      <c r="E89" s="4"/>
      <c r="F89" s="1">
        <v>22</v>
      </c>
      <c r="H89" s="1" t="str">
        <f t="shared" si="5"/>
        <v/>
      </c>
      <c r="I89" s="2"/>
      <c r="O89" s="1"/>
      <c r="P89" s="1"/>
      <c r="Q89" s="1"/>
      <c r="R89" s="2"/>
    </row>
    <row r="90" spans="3:18" x14ac:dyDescent="0.25">
      <c r="D90" s="1" t="s">
        <v>19</v>
      </c>
      <c r="E90" s="4">
        <v>1</v>
      </c>
      <c r="F90" s="1">
        <v>22</v>
      </c>
      <c r="H90" s="1">
        <f t="shared" si="5"/>
        <v>22</v>
      </c>
      <c r="I90" s="2"/>
      <c r="O90" s="1"/>
      <c r="P90" s="1"/>
      <c r="Q90" s="1"/>
      <c r="R90" s="2"/>
    </row>
    <row r="91" spans="3:18" x14ac:dyDescent="0.25">
      <c r="D91" s="1"/>
      <c r="E91" s="4"/>
      <c r="F91" s="1">
        <v>22</v>
      </c>
      <c r="H91" s="1" t="str">
        <f t="shared" si="5"/>
        <v/>
      </c>
      <c r="I91" s="2"/>
      <c r="O91" s="1"/>
      <c r="P91" s="1"/>
      <c r="Q91" s="1"/>
      <c r="R91" s="2"/>
    </row>
    <row r="92" spans="3:18" x14ac:dyDescent="0.25">
      <c r="C92" t="s">
        <v>44</v>
      </c>
      <c r="D92" s="1"/>
      <c r="E92" s="4"/>
      <c r="F92">
        <v>0</v>
      </c>
      <c r="H92" s="1" t="str">
        <f t="shared" si="5"/>
        <v/>
      </c>
      <c r="I92" s="2"/>
      <c r="O92" s="1"/>
      <c r="P92" s="1"/>
      <c r="Q92" s="1"/>
      <c r="R92" s="2"/>
    </row>
    <row r="93" spans="3:18" x14ac:dyDescent="0.25">
      <c r="D93" s="1"/>
      <c r="E93" s="4"/>
      <c r="F93" s="1">
        <v>0</v>
      </c>
      <c r="H93" s="1" t="str">
        <f t="shared" si="5"/>
        <v/>
      </c>
      <c r="I93" s="2"/>
      <c r="O93" s="1"/>
      <c r="P93" s="1"/>
      <c r="Q93" s="1"/>
      <c r="R93" s="2"/>
    </row>
    <row r="94" spans="3:18" x14ac:dyDescent="0.25">
      <c r="C94" t="s">
        <v>45</v>
      </c>
      <c r="D94" s="1"/>
      <c r="E94" s="4"/>
      <c r="F94">
        <v>3</v>
      </c>
      <c r="H94" s="1" t="str">
        <f t="shared" si="5"/>
        <v/>
      </c>
      <c r="I94" s="2"/>
      <c r="O94" s="1"/>
      <c r="P94" s="1"/>
      <c r="Q94" s="1"/>
      <c r="R94" s="2"/>
    </row>
    <row r="95" spans="3:18" x14ac:dyDescent="0.25">
      <c r="D95" s="1"/>
      <c r="E95" s="4"/>
      <c r="F95" s="1">
        <v>3</v>
      </c>
      <c r="H95" s="1" t="str">
        <f t="shared" si="5"/>
        <v/>
      </c>
      <c r="I95" s="2"/>
      <c r="O95" s="1"/>
      <c r="P95" s="1"/>
      <c r="Q95" s="1"/>
      <c r="R95" s="2"/>
    </row>
    <row r="96" spans="3:18" x14ac:dyDescent="0.25">
      <c r="D96" s="1" t="s">
        <v>19</v>
      </c>
      <c r="E96" s="4">
        <v>0.91700000000000004</v>
      </c>
      <c r="F96" s="1">
        <v>3</v>
      </c>
      <c r="H96" s="1">
        <f t="shared" si="5"/>
        <v>2.7510000000000003</v>
      </c>
      <c r="I96" s="2"/>
      <c r="O96" s="1"/>
      <c r="P96" s="1"/>
      <c r="Q96" s="1"/>
      <c r="R96" s="2"/>
    </row>
    <row r="97" spans="3:18" x14ac:dyDescent="0.25">
      <c r="D97" s="1" t="s">
        <v>32</v>
      </c>
      <c r="E97" s="4">
        <v>8.2000000000000003E-2</v>
      </c>
      <c r="F97" s="1">
        <v>3</v>
      </c>
      <c r="H97" s="1">
        <f t="shared" si="5"/>
        <v>0.246</v>
      </c>
      <c r="I97" s="2"/>
      <c r="O97" s="1"/>
      <c r="P97" s="1"/>
      <c r="Q97" s="1"/>
      <c r="R97" s="2"/>
    </row>
    <row r="98" spans="3:18" x14ac:dyDescent="0.25">
      <c r="D98" s="1"/>
      <c r="E98" s="4"/>
      <c r="F98" s="1">
        <v>3</v>
      </c>
      <c r="H98" s="1" t="str">
        <f t="shared" si="5"/>
        <v/>
      </c>
      <c r="I98" s="2"/>
      <c r="O98" s="1"/>
      <c r="P98" s="1"/>
      <c r="Q98" s="1"/>
      <c r="R98" s="2"/>
    </row>
    <row r="99" spans="3:18" x14ac:dyDescent="0.25">
      <c r="C99" t="s">
        <v>46</v>
      </c>
      <c r="D99" s="1"/>
      <c r="E99" s="4"/>
      <c r="F99">
        <v>7</v>
      </c>
      <c r="H99" s="1" t="str">
        <f t="shared" si="5"/>
        <v/>
      </c>
      <c r="I99" s="2"/>
      <c r="O99" s="1"/>
      <c r="P99" s="1"/>
      <c r="Q99" s="1"/>
      <c r="R99" s="2"/>
    </row>
    <row r="100" spans="3:18" x14ac:dyDescent="0.25">
      <c r="D100" s="1"/>
      <c r="E100" s="4"/>
      <c r="F100" s="1">
        <v>7</v>
      </c>
      <c r="H100" s="1" t="str">
        <f t="shared" si="5"/>
        <v/>
      </c>
      <c r="I100" s="2"/>
      <c r="O100" s="1"/>
      <c r="P100" s="1"/>
      <c r="Q100" s="1"/>
      <c r="R100" s="2"/>
    </row>
    <row r="101" spans="3:18" x14ac:dyDescent="0.25">
      <c r="D101" s="1" t="s">
        <v>19</v>
      </c>
      <c r="E101" s="4">
        <v>1</v>
      </c>
      <c r="F101" s="1">
        <v>7</v>
      </c>
      <c r="H101" s="1">
        <f t="shared" si="5"/>
        <v>7</v>
      </c>
      <c r="I101" s="2"/>
      <c r="O101" s="1"/>
      <c r="P101" s="1"/>
      <c r="Q101" s="1"/>
      <c r="R101" s="2"/>
    </row>
    <row r="102" spans="3:18" x14ac:dyDescent="0.25">
      <c r="D102" s="1"/>
      <c r="E102" s="4"/>
      <c r="F102" s="1">
        <v>7</v>
      </c>
      <c r="H102" s="1" t="str">
        <f t="shared" si="5"/>
        <v/>
      </c>
      <c r="I102" s="2"/>
      <c r="O102" s="1"/>
      <c r="P102" s="1"/>
      <c r="Q102" s="1"/>
      <c r="R102" s="2"/>
    </row>
    <row r="103" spans="3:18" x14ac:dyDescent="0.25">
      <c r="C103" t="s">
        <v>47</v>
      </c>
      <c r="D103" s="1"/>
      <c r="E103" s="4"/>
      <c r="F103">
        <v>11</v>
      </c>
      <c r="H103" s="1" t="str">
        <f t="shared" si="5"/>
        <v/>
      </c>
      <c r="I103" s="2"/>
      <c r="O103" s="1"/>
      <c r="P103" s="1"/>
      <c r="Q103" s="1"/>
      <c r="R103" s="2"/>
    </row>
    <row r="104" spans="3:18" x14ac:dyDescent="0.25">
      <c r="D104" s="1"/>
      <c r="E104" s="4"/>
      <c r="F104" s="1">
        <v>11</v>
      </c>
      <c r="H104" s="1" t="str">
        <f t="shared" si="5"/>
        <v/>
      </c>
      <c r="I104" s="2"/>
      <c r="O104" s="1"/>
      <c r="P104" s="1"/>
      <c r="Q104" s="1"/>
      <c r="R104" s="2"/>
    </row>
    <row r="105" spans="3:18" x14ac:dyDescent="0.25">
      <c r="D105" s="1" t="s">
        <v>19</v>
      </c>
      <c r="E105" s="4">
        <v>1</v>
      </c>
      <c r="F105" s="1">
        <v>11</v>
      </c>
      <c r="H105" s="1">
        <f t="shared" si="5"/>
        <v>11</v>
      </c>
      <c r="I105" s="2"/>
      <c r="O105" s="1"/>
      <c r="P105" s="1"/>
      <c r="Q105" s="1"/>
      <c r="R105" s="2"/>
    </row>
    <row r="106" spans="3:18" x14ac:dyDescent="0.25">
      <c r="D106" s="1"/>
      <c r="E106" s="4"/>
      <c r="F106" s="1">
        <v>11</v>
      </c>
      <c r="H106" s="1" t="str">
        <f t="shared" si="5"/>
        <v/>
      </c>
      <c r="I106" s="2"/>
      <c r="O106" s="1"/>
      <c r="P106" s="1"/>
      <c r="Q106" s="1"/>
      <c r="R106" s="2"/>
    </row>
    <row r="107" spans="3:18" x14ac:dyDescent="0.25">
      <c r="C107" t="s">
        <v>48</v>
      </c>
      <c r="D107" s="1"/>
      <c r="E107" s="4"/>
      <c r="F107">
        <v>8</v>
      </c>
      <c r="H107" s="1" t="str">
        <f t="shared" si="5"/>
        <v/>
      </c>
      <c r="I107" s="2"/>
      <c r="O107" s="1"/>
      <c r="P107" s="1"/>
      <c r="Q107" s="1"/>
      <c r="R107" s="1"/>
    </row>
    <row r="108" spans="3:18" x14ac:dyDescent="0.25">
      <c r="D108" s="1"/>
      <c r="E108" s="4"/>
      <c r="F108" s="1">
        <v>8</v>
      </c>
      <c r="H108" s="1" t="str">
        <f t="shared" si="5"/>
        <v/>
      </c>
      <c r="I108" s="2"/>
      <c r="O108" s="1"/>
      <c r="P108" s="1"/>
      <c r="Q108" s="1"/>
      <c r="R108" s="1"/>
    </row>
    <row r="109" spans="3:18" x14ac:dyDescent="0.25">
      <c r="D109" s="1" t="s">
        <v>19</v>
      </c>
      <c r="E109" s="4">
        <v>1</v>
      </c>
      <c r="F109" s="1">
        <v>8</v>
      </c>
      <c r="H109" s="1">
        <f t="shared" si="5"/>
        <v>8</v>
      </c>
      <c r="I109" s="2"/>
      <c r="O109" s="1"/>
      <c r="P109" s="1"/>
      <c r="Q109" s="1"/>
      <c r="R109" s="1"/>
    </row>
    <row r="110" spans="3:18" x14ac:dyDescent="0.25">
      <c r="D110" s="1"/>
      <c r="E110" s="4"/>
      <c r="F110" s="1">
        <v>8</v>
      </c>
      <c r="H110" s="1" t="str">
        <f t="shared" si="5"/>
        <v/>
      </c>
      <c r="I110" s="2"/>
      <c r="O110" s="1"/>
      <c r="P110" s="1"/>
      <c r="Q110" s="1"/>
      <c r="R110" s="1"/>
    </row>
    <row r="111" spans="3:18" x14ac:dyDescent="0.25">
      <c r="C111" t="s">
        <v>49</v>
      </c>
      <c r="D111" s="1"/>
      <c r="E111" s="4"/>
      <c r="F111">
        <v>6</v>
      </c>
      <c r="H111" s="1" t="str">
        <f t="shared" si="5"/>
        <v/>
      </c>
      <c r="I111" s="2"/>
      <c r="O111" s="1"/>
      <c r="P111" s="1"/>
      <c r="Q111" s="1"/>
      <c r="R111" s="1"/>
    </row>
    <row r="112" spans="3:18" x14ac:dyDescent="0.25">
      <c r="D112" s="1"/>
      <c r="E112" s="4"/>
      <c r="F112" s="1">
        <v>6</v>
      </c>
      <c r="H112" s="1" t="str">
        <f t="shared" si="5"/>
        <v/>
      </c>
      <c r="I112" s="2"/>
      <c r="O112" s="1"/>
      <c r="P112" s="1"/>
      <c r="Q112" s="1"/>
      <c r="R112" s="1"/>
    </row>
    <row r="113" spans="3:9" x14ac:dyDescent="0.25">
      <c r="D113" s="1" t="s">
        <v>19</v>
      </c>
      <c r="E113" s="4">
        <v>1</v>
      </c>
      <c r="F113" s="1">
        <v>6</v>
      </c>
      <c r="H113" s="1">
        <f t="shared" si="5"/>
        <v>6</v>
      </c>
      <c r="I113" s="2"/>
    </row>
    <row r="114" spans="3:9" x14ac:dyDescent="0.25">
      <c r="D114" s="1"/>
      <c r="E114" s="4"/>
      <c r="F114" s="1">
        <v>6</v>
      </c>
      <c r="H114" s="1" t="str">
        <f t="shared" si="5"/>
        <v/>
      </c>
      <c r="I114" s="2"/>
    </row>
    <row r="115" spans="3:9" x14ac:dyDescent="0.25">
      <c r="C115" t="s">
        <v>50</v>
      </c>
      <c r="D115" s="1"/>
      <c r="E115" s="4"/>
      <c r="F115">
        <v>7</v>
      </c>
      <c r="H115" s="1" t="str">
        <f t="shared" si="5"/>
        <v/>
      </c>
      <c r="I115" s="2"/>
    </row>
    <row r="116" spans="3:9" x14ac:dyDescent="0.25">
      <c r="D116" s="1"/>
      <c r="E116" s="4"/>
      <c r="F116" s="1">
        <v>7</v>
      </c>
      <c r="H116" s="1" t="str">
        <f t="shared" si="5"/>
        <v/>
      </c>
      <c r="I116" s="2"/>
    </row>
    <row r="117" spans="3:9" x14ac:dyDescent="0.25">
      <c r="D117" s="1" t="s">
        <v>19</v>
      </c>
      <c r="E117" s="4">
        <v>0.86</v>
      </c>
      <c r="F117" s="1">
        <v>7</v>
      </c>
      <c r="H117" s="1">
        <f t="shared" si="5"/>
        <v>6.02</v>
      </c>
      <c r="I117" s="2"/>
    </row>
    <row r="118" spans="3:9" x14ac:dyDescent="0.25">
      <c r="D118" s="1" t="s">
        <v>29</v>
      </c>
      <c r="E118" s="4">
        <v>0.13900000000000001</v>
      </c>
      <c r="F118" s="1">
        <v>7</v>
      </c>
      <c r="H118" s="1">
        <f t="shared" si="5"/>
        <v>0.97300000000000009</v>
      </c>
      <c r="I118" s="2"/>
    </row>
    <row r="119" spans="3:9" x14ac:dyDescent="0.25">
      <c r="D119" s="1"/>
      <c r="E119" s="4"/>
      <c r="F119" s="1">
        <v>7</v>
      </c>
      <c r="H119" s="1" t="str">
        <f t="shared" si="5"/>
        <v/>
      </c>
      <c r="I119" s="2"/>
    </row>
    <row r="120" spans="3:9" x14ac:dyDescent="0.25">
      <c r="C120" t="s">
        <v>51</v>
      </c>
      <c r="D120" s="1"/>
      <c r="E120" s="4"/>
      <c r="F120">
        <v>85</v>
      </c>
      <c r="H120" s="1" t="str">
        <f t="shared" si="5"/>
        <v/>
      </c>
      <c r="I120" s="2"/>
    </row>
    <row r="121" spans="3:9" x14ac:dyDescent="0.25">
      <c r="D121" s="1"/>
      <c r="E121" s="4"/>
      <c r="F121" s="1">
        <v>85</v>
      </c>
      <c r="H121" s="1" t="str">
        <f t="shared" si="5"/>
        <v/>
      </c>
      <c r="I121" s="2"/>
    </row>
    <row r="122" spans="3:9" x14ac:dyDescent="0.25">
      <c r="D122" s="1" t="s">
        <v>19</v>
      </c>
      <c r="E122" s="4">
        <v>1</v>
      </c>
      <c r="F122" s="1">
        <v>85</v>
      </c>
      <c r="H122" s="1">
        <f t="shared" si="5"/>
        <v>85</v>
      </c>
      <c r="I122" s="2"/>
    </row>
    <row r="123" spans="3:9" x14ac:dyDescent="0.25">
      <c r="D123" s="1"/>
      <c r="E123" s="4"/>
      <c r="F123" s="1">
        <v>85</v>
      </c>
      <c r="H123" s="1" t="str">
        <f t="shared" si="5"/>
        <v/>
      </c>
      <c r="I123" s="2"/>
    </row>
    <row r="124" spans="3:9" x14ac:dyDescent="0.25">
      <c r="C124" t="s">
        <v>52</v>
      </c>
      <c r="D124" s="1"/>
      <c r="E124" s="4"/>
      <c r="F124">
        <v>10</v>
      </c>
      <c r="H124" s="1" t="str">
        <f t="shared" si="5"/>
        <v/>
      </c>
      <c r="I124" s="2"/>
    </row>
    <row r="125" spans="3:9" x14ac:dyDescent="0.25">
      <c r="D125" s="1"/>
      <c r="E125" s="4"/>
      <c r="F125" s="1">
        <v>10</v>
      </c>
      <c r="H125" s="1" t="str">
        <f t="shared" si="5"/>
        <v/>
      </c>
      <c r="I125" s="2"/>
    </row>
    <row r="126" spans="3:9" x14ac:dyDescent="0.25">
      <c r="D126" s="1" t="s">
        <v>19</v>
      </c>
      <c r="E126" s="4">
        <v>1</v>
      </c>
      <c r="F126" s="1">
        <v>10</v>
      </c>
      <c r="H126" s="1">
        <f t="shared" si="5"/>
        <v>10</v>
      </c>
      <c r="I126" s="2"/>
    </row>
    <row r="127" spans="3:9" x14ac:dyDescent="0.25">
      <c r="D127" s="1"/>
      <c r="E127" s="4"/>
      <c r="F127" s="1">
        <v>10</v>
      </c>
      <c r="H127" s="1" t="str">
        <f t="shared" si="5"/>
        <v/>
      </c>
      <c r="I127" s="2"/>
    </row>
    <row r="128" spans="3:9" x14ac:dyDescent="0.25">
      <c r="C128" t="s">
        <v>53</v>
      </c>
      <c r="D128" s="1"/>
      <c r="E128" s="4"/>
      <c r="F128">
        <v>0</v>
      </c>
      <c r="H128" s="1" t="str">
        <f t="shared" si="5"/>
        <v/>
      </c>
      <c r="I128" s="2"/>
    </row>
    <row r="129" spans="2:9" x14ac:dyDescent="0.25">
      <c r="D129" s="1"/>
      <c r="E129" s="4"/>
      <c r="F129" s="1">
        <v>0</v>
      </c>
      <c r="H129" s="1" t="str">
        <f t="shared" ref="H129:H164" si="6">IF($E129*$F129=0,"",$E129*$F129)</f>
        <v/>
      </c>
      <c r="I129" s="2"/>
    </row>
    <row r="130" spans="2:9" x14ac:dyDescent="0.25">
      <c r="C130" t="s">
        <v>54</v>
      </c>
      <c r="D130" s="1"/>
      <c r="E130" s="4"/>
      <c r="F130">
        <v>4</v>
      </c>
      <c r="H130" s="1" t="str">
        <f t="shared" si="6"/>
        <v/>
      </c>
      <c r="I130" s="2"/>
    </row>
    <row r="131" spans="2:9" x14ac:dyDescent="0.25">
      <c r="D131" s="1"/>
      <c r="E131" s="4"/>
      <c r="F131" s="1">
        <v>4</v>
      </c>
      <c r="H131" s="1" t="str">
        <f t="shared" si="6"/>
        <v/>
      </c>
      <c r="I131" s="2"/>
    </row>
    <row r="132" spans="2:9" x14ac:dyDescent="0.25">
      <c r="D132" s="1" t="s">
        <v>19</v>
      </c>
      <c r="E132" s="4">
        <v>0.875</v>
      </c>
      <c r="F132">
        <v>4</v>
      </c>
      <c r="H132" s="1">
        <f t="shared" si="6"/>
        <v>3.5</v>
      </c>
      <c r="I132" s="2"/>
    </row>
    <row r="133" spans="2:9" x14ac:dyDescent="0.25">
      <c r="D133" s="1" t="s">
        <v>29</v>
      </c>
      <c r="E133" s="4">
        <v>3.7999999999999999E-2</v>
      </c>
      <c r="F133" s="1">
        <v>4</v>
      </c>
      <c r="H133" s="1">
        <f t="shared" si="6"/>
        <v>0.152</v>
      </c>
      <c r="I133" s="2"/>
    </row>
    <row r="134" spans="2:9" x14ac:dyDescent="0.25">
      <c r="B134" t="s">
        <v>79</v>
      </c>
      <c r="D134" s="1"/>
      <c r="E134" s="4"/>
      <c r="F134">
        <v>0</v>
      </c>
      <c r="H134" s="1" t="str">
        <f t="shared" si="6"/>
        <v/>
      </c>
      <c r="I134" s="2"/>
    </row>
    <row r="135" spans="2:9" x14ac:dyDescent="0.25">
      <c r="C135" s="1" t="s">
        <v>57</v>
      </c>
      <c r="D135" s="1"/>
      <c r="E135" s="1"/>
      <c r="F135" s="1">
        <v>4</v>
      </c>
      <c r="G135" s="4">
        <f>SUMPRODUCT(SUMIF($D$135:$D$157,J2,$H$135:$H$157))/K2</f>
        <v>0</v>
      </c>
      <c r="H135" s="1" t="str">
        <f t="shared" si="6"/>
        <v/>
      </c>
      <c r="I135" s="2"/>
    </row>
    <row r="136" spans="2:9" x14ac:dyDescent="0.25">
      <c r="C136" s="1"/>
      <c r="D136" s="1"/>
      <c r="E136" s="1"/>
      <c r="F136" s="1">
        <v>4</v>
      </c>
      <c r="G136" s="4">
        <f t="shared" ref="G136:G138" si="7">SUMPRODUCT(SUMIF($D$135:$D$157,J3,$H$135:$H$157))/K3</f>
        <v>2.8753632713418707E-2</v>
      </c>
      <c r="H136" s="1" t="str">
        <f t="shared" si="6"/>
        <v/>
      </c>
      <c r="I136" s="2"/>
    </row>
    <row r="137" spans="2:9" x14ac:dyDescent="0.25">
      <c r="C137" s="1"/>
      <c r="D137" s="1" t="s">
        <v>29</v>
      </c>
      <c r="E137" s="3">
        <v>1</v>
      </c>
      <c r="F137" s="1">
        <v>4</v>
      </c>
      <c r="G137" s="4">
        <f t="shared" si="7"/>
        <v>0</v>
      </c>
      <c r="H137" s="1">
        <f t="shared" si="6"/>
        <v>4</v>
      </c>
      <c r="I137" s="2"/>
    </row>
    <row r="138" spans="2:9" x14ac:dyDescent="0.25">
      <c r="C138" s="1"/>
      <c r="D138" s="1"/>
      <c r="E138" s="1"/>
      <c r="F138" s="1">
        <v>4</v>
      </c>
      <c r="G138" s="4">
        <f t="shared" si="7"/>
        <v>0.11975330818513862</v>
      </c>
      <c r="H138" s="1" t="str">
        <f t="shared" si="6"/>
        <v/>
      </c>
      <c r="I138" s="2"/>
    </row>
    <row r="139" spans="2:9" x14ac:dyDescent="0.25">
      <c r="C139" s="1" t="s">
        <v>58</v>
      </c>
      <c r="D139" s="1"/>
      <c r="E139" s="1"/>
      <c r="F139" s="1">
        <v>4</v>
      </c>
      <c r="H139" s="1" t="str">
        <f t="shared" si="6"/>
        <v/>
      </c>
      <c r="I139" s="2"/>
    </row>
    <row r="140" spans="2:9" x14ac:dyDescent="0.25">
      <c r="C140" s="1"/>
      <c r="D140" s="1"/>
      <c r="E140" s="1"/>
      <c r="F140" s="1">
        <v>4</v>
      </c>
      <c r="H140" s="1" t="str">
        <f t="shared" si="6"/>
        <v/>
      </c>
      <c r="I140" s="2"/>
    </row>
    <row r="141" spans="2:9" x14ac:dyDescent="0.25">
      <c r="C141" s="1"/>
      <c r="D141" s="1" t="s">
        <v>19</v>
      </c>
      <c r="E141" s="3">
        <v>1</v>
      </c>
      <c r="F141" s="1">
        <v>4</v>
      </c>
      <c r="H141" s="1">
        <f t="shared" si="6"/>
        <v>4</v>
      </c>
      <c r="I141" s="2"/>
    </row>
    <row r="142" spans="2:9" x14ac:dyDescent="0.25">
      <c r="C142" s="1"/>
      <c r="D142" s="1"/>
      <c r="E142" s="1"/>
      <c r="F142" s="1">
        <v>4</v>
      </c>
      <c r="H142" s="1" t="str">
        <f t="shared" si="6"/>
        <v/>
      </c>
      <c r="I142" s="2"/>
    </row>
    <row r="143" spans="2:9" x14ac:dyDescent="0.25">
      <c r="C143" s="1" t="s">
        <v>59</v>
      </c>
      <c r="D143" s="1"/>
      <c r="E143" s="1"/>
      <c r="F143" s="1">
        <v>1</v>
      </c>
      <c r="H143" s="1" t="str">
        <f t="shared" si="6"/>
        <v/>
      </c>
      <c r="I143" s="2"/>
    </row>
    <row r="144" spans="2:9" x14ac:dyDescent="0.25">
      <c r="C144" s="1"/>
      <c r="D144" s="1"/>
      <c r="E144" s="1"/>
      <c r="F144" s="1">
        <v>1</v>
      </c>
      <c r="H144" s="1" t="str">
        <f t="shared" si="6"/>
        <v/>
      </c>
      <c r="I144" s="2"/>
    </row>
    <row r="145" spans="2:9" x14ac:dyDescent="0.25">
      <c r="C145" s="1"/>
      <c r="D145" s="1" t="s">
        <v>19</v>
      </c>
      <c r="E145" s="3">
        <v>1</v>
      </c>
      <c r="F145" s="1">
        <v>1</v>
      </c>
      <c r="H145" s="1">
        <f t="shared" si="6"/>
        <v>1</v>
      </c>
      <c r="I145" s="2"/>
    </row>
    <row r="146" spans="2:9" x14ac:dyDescent="0.25">
      <c r="C146" s="1"/>
      <c r="D146" s="1"/>
      <c r="E146" s="1"/>
      <c r="F146" s="1">
        <v>1</v>
      </c>
      <c r="H146" s="1" t="str">
        <f t="shared" si="6"/>
        <v/>
      </c>
      <c r="I146" s="2"/>
    </row>
    <row r="147" spans="2:9" x14ac:dyDescent="0.25">
      <c r="C147" s="1" t="s">
        <v>60</v>
      </c>
      <c r="D147" s="1"/>
      <c r="E147" s="1"/>
      <c r="F147" s="1">
        <v>3</v>
      </c>
      <c r="H147" s="1" t="str">
        <f t="shared" si="6"/>
        <v/>
      </c>
      <c r="I147" s="2"/>
    </row>
    <row r="148" spans="2:9" x14ac:dyDescent="0.25">
      <c r="C148" s="1"/>
      <c r="D148" s="1"/>
      <c r="E148" s="1"/>
      <c r="F148" s="1">
        <v>3</v>
      </c>
      <c r="H148" s="1" t="str">
        <f t="shared" si="6"/>
        <v/>
      </c>
      <c r="I148" s="2"/>
    </row>
    <row r="149" spans="2:9" x14ac:dyDescent="0.25">
      <c r="C149" s="1"/>
      <c r="D149" s="1" t="s">
        <v>19</v>
      </c>
      <c r="E149" s="3">
        <v>1</v>
      </c>
      <c r="F149" s="1">
        <v>3</v>
      </c>
      <c r="H149" s="1">
        <f t="shared" si="6"/>
        <v>3</v>
      </c>
      <c r="I149" s="2"/>
    </row>
    <row r="150" spans="2:9" x14ac:dyDescent="0.25">
      <c r="C150" s="1"/>
      <c r="D150" s="1"/>
      <c r="E150" s="1"/>
      <c r="F150" s="1">
        <v>3</v>
      </c>
      <c r="H150" s="1" t="str">
        <f t="shared" si="6"/>
        <v/>
      </c>
      <c r="I150" s="2"/>
    </row>
    <row r="151" spans="2:9" x14ac:dyDescent="0.25">
      <c r="C151" s="1" t="s">
        <v>61</v>
      </c>
      <c r="D151" s="1"/>
      <c r="E151" s="1"/>
      <c r="F151" s="1">
        <v>1</v>
      </c>
      <c r="H151" s="1" t="str">
        <f t="shared" si="6"/>
        <v/>
      </c>
      <c r="I151" s="2"/>
    </row>
    <row r="152" spans="2:9" x14ac:dyDescent="0.25">
      <c r="C152" s="1"/>
      <c r="D152" s="1"/>
      <c r="E152" s="1"/>
      <c r="F152" s="1">
        <v>1</v>
      </c>
      <c r="H152" s="1" t="str">
        <f t="shared" si="6"/>
        <v/>
      </c>
      <c r="I152" s="2"/>
    </row>
    <row r="153" spans="2:9" x14ac:dyDescent="0.25">
      <c r="C153" s="1"/>
      <c r="D153" s="1" t="s">
        <v>19</v>
      </c>
      <c r="E153" s="3">
        <v>1</v>
      </c>
      <c r="F153" s="1">
        <v>1</v>
      </c>
      <c r="H153" s="1">
        <f t="shared" si="6"/>
        <v>1</v>
      </c>
      <c r="I153" s="2"/>
    </row>
    <row r="154" spans="2:9" x14ac:dyDescent="0.25">
      <c r="C154" s="1"/>
      <c r="D154" s="1"/>
      <c r="E154" s="1"/>
      <c r="F154" s="1">
        <v>1</v>
      </c>
      <c r="H154" s="1" t="str">
        <f t="shared" si="6"/>
        <v/>
      </c>
      <c r="I154" s="2"/>
    </row>
    <row r="155" spans="2:9" x14ac:dyDescent="0.25">
      <c r="C155" s="1" t="s">
        <v>62</v>
      </c>
      <c r="D155" s="1"/>
      <c r="E155" s="1"/>
      <c r="F155" s="1">
        <v>5</v>
      </c>
      <c r="H155" s="1" t="str">
        <f t="shared" si="6"/>
        <v/>
      </c>
      <c r="I155" s="2"/>
    </row>
    <row r="156" spans="2:9" x14ac:dyDescent="0.25">
      <c r="C156" s="1"/>
      <c r="D156" s="1"/>
      <c r="E156" s="1"/>
      <c r="F156" s="1">
        <v>5</v>
      </c>
      <c r="H156" s="1" t="str">
        <f t="shared" si="6"/>
        <v/>
      </c>
      <c r="I156" s="2"/>
    </row>
    <row r="157" spans="2:9" x14ac:dyDescent="0.25">
      <c r="C157" s="1"/>
      <c r="D157" s="1" t="s">
        <v>19</v>
      </c>
      <c r="E157" s="3">
        <v>1</v>
      </c>
      <c r="F157" s="1">
        <v>5</v>
      </c>
      <c r="H157" s="1">
        <f t="shared" si="6"/>
        <v>5</v>
      </c>
      <c r="I157" s="2"/>
    </row>
    <row r="158" spans="2:9" x14ac:dyDescent="0.25">
      <c r="B158" t="s">
        <v>63</v>
      </c>
      <c r="C158" s="1" t="s">
        <v>64</v>
      </c>
      <c r="D158" s="1"/>
      <c r="E158" s="1"/>
      <c r="F158" s="1">
        <v>0</v>
      </c>
      <c r="G158" s="4">
        <f>SUMPRODUCT(SUMIF($D$158:$D$184,J2,$H$158:$H$184))/K2</f>
        <v>0</v>
      </c>
      <c r="H158" s="1" t="str">
        <f t="shared" si="6"/>
        <v/>
      </c>
      <c r="I158" s="2"/>
    </row>
    <row r="159" spans="2:9" x14ac:dyDescent="0.25">
      <c r="C159" s="1"/>
      <c r="D159" s="1"/>
      <c r="E159" s="1"/>
      <c r="F159" s="1">
        <v>0</v>
      </c>
      <c r="G159" s="4">
        <f t="shared" ref="G159:G161" si="8">SUMPRODUCT(SUMIF($D$158:$D$184,J3,$H$158:$H$184))/K3</f>
        <v>0</v>
      </c>
      <c r="H159" s="1" t="str">
        <f t="shared" si="6"/>
        <v/>
      </c>
      <c r="I159" s="2"/>
    </row>
    <row r="160" spans="2:9" x14ac:dyDescent="0.25">
      <c r="C160" s="1" t="s">
        <v>65</v>
      </c>
      <c r="D160" s="1"/>
      <c r="E160" s="1"/>
      <c r="F160" s="1">
        <v>15</v>
      </c>
      <c r="G160" s="4">
        <f t="shared" si="8"/>
        <v>1</v>
      </c>
      <c r="H160" s="1" t="str">
        <f t="shared" si="6"/>
        <v/>
      </c>
      <c r="I160" s="2"/>
    </row>
    <row r="161" spans="3:9" x14ac:dyDescent="0.25">
      <c r="C161" s="1"/>
      <c r="D161" s="1"/>
      <c r="E161" s="1"/>
      <c r="F161" s="1">
        <v>15</v>
      </c>
      <c r="G161" s="4">
        <f t="shared" si="8"/>
        <v>0.80833483024968567</v>
      </c>
      <c r="H161" s="1" t="str">
        <f t="shared" si="6"/>
        <v/>
      </c>
      <c r="I161" s="2"/>
    </row>
    <row r="162" spans="3:9" x14ac:dyDescent="0.25">
      <c r="C162" s="1"/>
      <c r="D162" s="1"/>
      <c r="E162" s="1"/>
      <c r="F162" s="1">
        <v>15</v>
      </c>
      <c r="H162" s="1" t="str">
        <f t="shared" si="6"/>
        <v/>
      </c>
      <c r="I162" s="2"/>
    </row>
    <row r="163" spans="3:9" x14ac:dyDescent="0.25">
      <c r="C163" s="1"/>
      <c r="D163" s="1" t="s">
        <v>29</v>
      </c>
      <c r="E163" s="3">
        <v>1</v>
      </c>
      <c r="F163" s="1">
        <v>15</v>
      </c>
      <c r="H163" s="1">
        <f t="shared" si="6"/>
        <v>15</v>
      </c>
      <c r="I163" s="2"/>
    </row>
    <row r="164" spans="3:9" x14ac:dyDescent="0.25">
      <c r="C164" s="1" t="s">
        <v>66</v>
      </c>
      <c r="D164" s="1"/>
      <c r="E164" s="1"/>
      <c r="F164" s="1">
        <v>0</v>
      </c>
      <c r="H164" s="1" t="str">
        <f t="shared" si="6"/>
        <v/>
      </c>
      <c r="I164" s="2"/>
    </row>
    <row r="165" spans="3:9" x14ac:dyDescent="0.25">
      <c r="C165" s="1"/>
      <c r="D165" s="1"/>
      <c r="E165" s="1"/>
      <c r="F165" s="1" t="s">
        <v>78</v>
      </c>
      <c r="H165" s="1" t="str">
        <f>IFERROR(IF($E165*$F165=0,"",$E165*$F165),"")</f>
        <v/>
      </c>
      <c r="I165" s="2"/>
    </row>
    <row r="166" spans="3:9" x14ac:dyDescent="0.25">
      <c r="C166" s="1" t="s">
        <v>67</v>
      </c>
      <c r="D166" s="1"/>
      <c r="E166" s="1"/>
      <c r="F166" s="1">
        <v>0</v>
      </c>
      <c r="H166" s="1" t="str">
        <f t="shared" ref="H166:H184" si="9">IFERROR(IF($E166*$F166=0,"",$E166*$F166),"")</f>
        <v/>
      </c>
      <c r="I166" s="2"/>
    </row>
    <row r="167" spans="3:9" x14ac:dyDescent="0.25">
      <c r="C167" s="1"/>
      <c r="D167" s="1"/>
      <c r="E167" s="1"/>
      <c r="F167" s="1" t="s">
        <v>78</v>
      </c>
      <c r="H167" s="1" t="str">
        <f t="shared" si="9"/>
        <v/>
      </c>
      <c r="I167" s="2"/>
    </row>
    <row r="168" spans="3:9" x14ac:dyDescent="0.25">
      <c r="C168" s="1" t="s">
        <v>68</v>
      </c>
      <c r="D168" s="1"/>
      <c r="E168" s="1"/>
      <c r="F168" s="1">
        <v>0</v>
      </c>
      <c r="H168" s="1" t="str">
        <f t="shared" si="9"/>
        <v/>
      </c>
      <c r="I168" s="2"/>
    </row>
    <row r="169" spans="3:9" x14ac:dyDescent="0.25">
      <c r="C169" s="1"/>
      <c r="D169" s="1"/>
      <c r="E169" s="1"/>
      <c r="F169" s="1" t="s">
        <v>78</v>
      </c>
      <c r="H169" s="1" t="str">
        <f t="shared" si="9"/>
        <v/>
      </c>
      <c r="I169" s="2"/>
    </row>
    <row r="170" spans="3:9" x14ac:dyDescent="0.25">
      <c r="C170" s="1" t="s">
        <v>69</v>
      </c>
      <c r="D170" s="1"/>
      <c r="E170" s="1"/>
      <c r="F170" s="1">
        <v>0</v>
      </c>
      <c r="H170" s="1" t="str">
        <f t="shared" si="9"/>
        <v/>
      </c>
      <c r="I170" s="2"/>
    </row>
    <row r="171" spans="3:9" x14ac:dyDescent="0.25">
      <c r="C171" s="1"/>
      <c r="D171" s="1"/>
      <c r="E171" s="1"/>
      <c r="F171" s="1" t="s">
        <v>78</v>
      </c>
      <c r="H171" s="1" t="str">
        <f t="shared" si="9"/>
        <v/>
      </c>
      <c r="I171" s="2"/>
    </row>
    <row r="172" spans="3:9" x14ac:dyDescent="0.25">
      <c r="C172" s="1" t="s">
        <v>70</v>
      </c>
      <c r="D172" s="1"/>
      <c r="E172" s="1"/>
      <c r="F172" s="1">
        <v>0</v>
      </c>
      <c r="H172" s="1" t="str">
        <f t="shared" si="9"/>
        <v/>
      </c>
      <c r="I172" s="2"/>
    </row>
    <row r="173" spans="3:9" x14ac:dyDescent="0.25">
      <c r="C173" s="1"/>
      <c r="D173" s="1"/>
      <c r="E173" s="1"/>
      <c r="F173" s="1" t="s">
        <v>78</v>
      </c>
      <c r="H173" s="1" t="str">
        <f t="shared" si="9"/>
        <v/>
      </c>
      <c r="I173" s="2"/>
    </row>
    <row r="174" spans="3:9" x14ac:dyDescent="0.25">
      <c r="C174" s="1" t="s">
        <v>71</v>
      </c>
      <c r="D174" s="1"/>
      <c r="E174" s="1"/>
      <c r="F174" s="1">
        <v>0</v>
      </c>
      <c r="H174" s="1" t="str">
        <f t="shared" si="9"/>
        <v/>
      </c>
      <c r="I174" s="2"/>
    </row>
    <row r="175" spans="3:9" x14ac:dyDescent="0.25">
      <c r="C175" s="1"/>
      <c r="D175" s="1"/>
      <c r="E175" s="1"/>
      <c r="F175" s="1" t="s">
        <v>78</v>
      </c>
      <c r="H175" s="1" t="str">
        <f t="shared" si="9"/>
        <v/>
      </c>
      <c r="I175" s="2"/>
    </row>
    <row r="176" spans="3:9" x14ac:dyDescent="0.25">
      <c r="C176" s="1" t="s">
        <v>72</v>
      </c>
      <c r="D176" s="1"/>
      <c r="E176" s="1"/>
      <c r="F176" s="1">
        <v>15</v>
      </c>
      <c r="H176" s="1" t="str">
        <f t="shared" si="9"/>
        <v/>
      </c>
      <c r="I176" s="2"/>
    </row>
    <row r="177" spans="3:9" x14ac:dyDescent="0.25">
      <c r="C177" s="1"/>
      <c r="D177" s="1"/>
      <c r="E177" s="1"/>
      <c r="F177" s="1">
        <v>15</v>
      </c>
      <c r="H177" s="1" t="str">
        <f t="shared" si="9"/>
        <v/>
      </c>
      <c r="I177" s="2"/>
    </row>
    <row r="178" spans="3:9" x14ac:dyDescent="0.25">
      <c r="C178" s="1"/>
      <c r="D178" s="1"/>
      <c r="E178" s="1"/>
      <c r="F178" s="1">
        <v>15</v>
      </c>
      <c r="H178" s="1" t="str">
        <f t="shared" si="9"/>
        <v/>
      </c>
      <c r="I178" s="2"/>
    </row>
    <row r="179" spans="3:9" x14ac:dyDescent="0.25">
      <c r="C179" s="1"/>
      <c r="D179" s="1" t="s">
        <v>73</v>
      </c>
      <c r="E179" s="3">
        <v>1</v>
      </c>
      <c r="F179" s="1">
        <v>15</v>
      </c>
      <c r="H179" s="1">
        <f t="shared" si="9"/>
        <v>15</v>
      </c>
      <c r="I179" s="2"/>
    </row>
    <row r="180" spans="3:9" x14ac:dyDescent="0.25">
      <c r="C180" s="1" t="s">
        <v>74</v>
      </c>
      <c r="D180" s="1"/>
      <c r="E180" s="1"/>
      <c r="F180" s="1">
        <v>12</v>
      </c>
      <c r="H180" s="1" t="str">
        <f t="shared" si="9"/>
        <v/>
      </c>
      <c r="I180" s="2"/>
    </row>
    <row r="181" spans="3:9" x14ac:dyDescent="0.25">
      <c r="C181" s="1"/>
      <c r="D181" s="1"/>
      <c r="E181" s="1"/>
      <c r="F181" s="1">
        <v>12</v>
      </c>
      <c r="H181" s="1" t="str">
        <f t="shared" si="9"/>
        <v/>
      </c>
      <c r="I181" s="2"/>
    </row>
    <row r="182" spans="3:9" x14ac:dyDescent="0.25">
      <c r="C182" s="1"/>
      <c r="D182" s="1"/>
      <c r="E182" s="1"/>
      <c r="F182" s="1">
        <v>12</v>
      </c>
      <c r="H182" s="1" t="str">
        <f t="shared" si="9"/>
        <v/>
      </c>
      <c r="I182" s="2"/>
    </row>
    <row r="183" spans="3:9" x14ac:dyDescent="0.25">
      <c r="D183" s="1" t="s">
        <v>29</v>
      </c>
      <c r="E183" s="3">
        <v>1</v>
      </c>
      <c r="F183" s="1">
        <v>12</v>
      </c>
      <c r="H183" s="1">
        <f t="shared" si="9"/>
        <v>12</v>
      </c>
      <c r="I183" s="2"/>
    </row>
    <row r="184" spans="3:9" x14ac:dyDescent="0.25">
      <c r="F184" s="1">
        <f>F180</f>
        <v>12</v>
      </c>
      <c r="H184" s="1" t="str">
        <f t="shared" si="9"/>
        <v/>
      </c>
      <c r="I184" s="2"/>
    </row>
    <row r="185" spans="3:9" x14ac:dyDescent="0.25">
      <c r="F185" s="1"/>
      <c r="I185" s="2"/>
    </row>
    <row r="186" spans="3:9" x14ac:dyDescent="0.25">
      <c r="F186" s="1"/>
      <c r="I186" s="2"/>
    </row>
    <row r="187" spans="3:9" x14ac:dyDescent="0.25">
      <c r="I187" s="2"/>
    </row>
    <row r="188" spans="3:9" x14ac:dyDescent="0.25">
      <c r="I188" s="2"/>
    </row>
    <row r="189" spans="3:9" x14ac:dyDescent="0.25">
      <c r="I189" s="2"/>
    </row>
    <row r="190" spans="3:9" x14ac:dyDescent="0.25">
      <c r="I190" s="2"/>
    </row>
    <row r="191" spans="3:9" x14ac:dyDescent="0.25">
      <c r="I191" s="2"/>
    </row>
    <row r="192" spans="3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  <row r="201" spans="9:9" x14ac:dyDescent="0.25">
      <c r="I201" s="2"/>
    </row>
    <row r="202" spans="9:9" x14ac:dyDescent="0.25">
      <c r="I202" s="2"/>
    </row>
    <row r="203" spans="9:9" x14ac:dyDescent="0.25">
      <c r="I203" s="2"/>
    </row>
    <row r="204" spans="9:9" x14ac:dyDescent="0.25">
      <c r="I204" s="2"/>
    </row>
    <row r="205" spans="9:9" x14ac:dyDescent="0.25">
      <c r="I205" s="2"/>
    </row>
    <row r="206" spans="9:9" x14ac:dyDescent="0.25">
      <c r="I206" s="2"/>
    </row>
    <row r="207" spans="9:9" x14ac:dyDescent="0.25">
      <c r="I207" s="2"/>
    </row>
    <row r="208" spans="9:9" x14ac:dyDescent="0.25">
      <c r="I208" s="2"/>
    </row>
    <row r="209" spans="9:9" x14ac:dyDescent="0.25">
      <c r="I209" s="2"/>
    </row>
    <row r="210" spans="9:9" x14ac:dyDescent="0.25">
      <c r="I210" s="2"/>
    </row>
    <row r="211" spans="9:9" x14ac:dyDescent="0.25">
      <c r="I211" s="2"/>
    </row>
    <row r="212" spans="9:9" x14ac:dyDescent="0.25">
      <c r="I212" s="2"/>
    </row>
    <row r="213" spans="9:9" x14ac:dyDescent="0.25">
      <c r="I213" s="2"/>
    </row>
    <row r="214" spans="9:9" x14ac:dyDescent="0.25">
      <c r="I214" s="2"/>
    </row>
    <row r="215" spans="9:9" x14ac:dyDescent="0.25">
      <c r="I215" s="2"/>
    </row>
    <row r="216" spans="9:9" x14ac:dyDescent="0.25">
      <c r="I216" s="2"/>
    </row>
    <row r="217" spans="9:9" x14ac:dyDescent="0.25">
      <c r="I217" s="2"/>
    </row>
    <row r="218" spans="9:9" x14ac:dyDescent="0.25">
      <c r="I218" s="2"/>
    </row>
    <row r="219" spans="9:9" x14ac:dyDescent="0.25">
      <c r="I219" s="2"/>
    </row>
    <row r="220" spans="9:9" x14ac:dyDescent="0.25">
      <c r="I220" s="2"/>
    </row>
    <row r="221" spans="9:9" x14ac:dyDescent="0.25">
      <c r="I221" s="2"/>
    </row>
    <row r="222" spans="9:9" x14ac:dyDescent="0.25">
      <c r="I222" s="2"/>
    </row>
    <row r="223" spans="9:9" x14ac:dyDescent="0.25">
      <c r="I223" s="2"/>
    </row>
    <row r="224" spans="9:9" x14ac:dyDescent="0.25">
      <c r="I224" s="2"/>
    </row>
    <row r="225" spans="9:9" x14ac:dyDescent="0.25">
      <c r="I225" s="2"/>
    </row>
    <row r="226" spans="9:9" x14ac:dyDescent="0.25">
      <c r="I226" s="2"/>
    </row>
    <row r="227" spans="9:9" x14ac:dyDescent="0.25">
      <c r="I227" s="2"/>
    </row>
    <row r="228" spans="9:9" x14ac:dyDescent="0.25">
      <c r="I228" s="2"/>
    </row>
    <row r="229" spans="9:9" x14ac:dyDescent="0.25">
      <c r="I229" s="2"/>
    </row>
    <row r="230" spans="9:9" x14ac:dyDescent="0.25">
      <c r="I230" s="2"/>
    </row>
    <row r="231" spans="9:9" x14ac:dyDescent="0.25">
      <c r="I231" s="2"/>
    </row>
    <row r="232" spans="9:9" x14ac:dyDescent="0.25">
      <c r="I232" s="2"/>
    </row>
    <row r="233" spans="9:9" x14ac:dyDescent="0.25">
      <c r="I233" s="2"/>
    </row>
    <row r="234" spans="9:9" x14ac:dyDescent="0.25">
      <c r="I234" s="2"/>
    </row>
    <row r="235" spans="9:9" x14ac:dyDescent="0.25">
      <c r="I235" s="2"/>
    </row>
    <row r="236" spans="9:9" x14ac:dyDescent="0.25">
      <c r="I236" s="2"/>
    </row>
    <row r="237" spans="9:9" x14ac:dyDescent="0.25">
      <c r="I237" s="2"/>
    </row>
    <row r="238" spans="9:9" x14ac:dyDescent="0.25">
      <c r="I238" s="2"/>
    </row>
    <row r="239" spans="9:9" x14ac:dyDescent="0.25">
      <c r="I239" s="2"/>
    </row>
    <row r="240" spans="9:9" x14ac:dyDescent="0.25">
      <c r="I240" s="2"/>
    </row>
    <row r="241" spans="9:9" x14ac:dyDescent="0.25">
      <c r="I241" s="2"/>
    </row>
    <row r="242" spans="9:9" x14ac:dyDescent="0.25">
      <c r="I242" s="2"/>
    </row>
    <row r="243" spans="9:9" x14ac:dyDescent="0.25">
      <c r="I243" s="2"/>
    </row>
    <row r="244" spans="9:9" x14ac:dyDescent="0.25">
      <c r="I244" s="2"/>
    </row>
    <row r="245" spans="9:9" x14ac:dyDescent="0.25">
      <c r="I245" s="2"/>
    </row>
    <row r="246" spans="9:9" x14ac:dyDescent="0.25">
      <c r="I246" s="2"/>
    </row>
    <row r="247" spans="9:9" x14ac:dyDescent="0.25">
      <c r="I247" s="2"/>
    </row>
    <row r="248" spans="9:9" x14ac:dyDescent="0.25">
      <c r="I248" s="2"/>
    </row>
    <row r="249" spans="9:9" x14ac:dyDescent="0.25">
      <c r="I249" s="2"/>
    </row>
    <row r="250" spans="9:9" x14ac:dyDescent="0.25">
      <c r="I250" s="2"/>
    </row>
    <row r="251" spans="9:9" x14ac:dyDescent="0.25">
      <c r="I251" s="2"/>
    </row>
    <row r="252" spans="9:9" x14ac:dyDescent="0.25">
      <c r="I252" s="2"/>
    </row>
    <row r="253" spans="9:9" x14ac:dyDescent="0.25">
      <c r="I253" s="2"/>
    </row>
    <row r="254" spans="9:9" x14ac:dyDescent="0.25">
      <c r="I254" s="2"/>
    </row>
    <row r="255" spans="9:9" x14ac:dyDescent="0.25">
      <c r="I255" s="2"/>
    </row>
    <row r="256" spans="9:9" x14ac:dyDescent="0.25">
      <c r="I256" s="2"/>
    </row>
    <row r="257" spans="9:9" x14ac:dyDescent="0.25">
      <c r="I257" s="2"/>
    </row>
    <row r="258" spans="9:9" x14ac:dyDescent="0.25">
      <c r="I258" s="2"/>
    </row>
    <row r="259" spans="9:9" x14ac:dyDescent="0.25">
      <c r="I259" s="2"/>
    </row>
    <row r="260" spans="9:9" x14ac:dyDescent="0.25">
      <c r="I260" s="2"/>
    </row>
    <row r="261" spans="9:9" x14ac:dyDescent="0.25">
      <c r="I261" s="2"/>
    </row>
    <row r="262" spans="9:9" x14ac:dyDescent="0.25">
      <c r="I262" s="2"/>
    </row>
    <row r="263" spans="9:9" x14ac:dyDescent="0.25">
      <c r="I263" s="2"/>
    </row>
    <row r="264" spans="9:9" x14ac:dyDescent="0.25">
      <c r="I264" s="2"/>
    </row>
    <row r="265" spans="9:9" x14ac:dyDescent="0.25">
      <c r="I265" s="2"/>
    </row>
    <row r="266" spans="9:9" x14ac:dyDescent="0.25">
      <c r="I266" s="2"/>
    </row>
    <row r="267" spans="9:9" x14ac:dyDescent="0.25">
      <c r="I267" s="2"/>
    </row>
    <row r="268" spans="9:9" x14ac:dyDescent="0.25">
      <c r="I268" s="2"/>
    </row>
    <row r="269" spans="9:9" x14ac:dyDescent="0.25">
      <c r="I269" s="2"/>
    </row>
    <row r="270" spans="9:9" x14ac:dyDescent="0.25">
      <c r="I270" s="2"/>
    </row>
    <row r="271" spans="9:9" x14ac:dyDescent="0.25">
      <c r="I271" s="2"/>
    </row>
    <row r="272" spans="9:9" x14ac:dyDescent="0.25">
      <c r="I272" s="2"/>
    </row>
    <row r="273" spans="9:9" x14ac:dyDescent="0.25">
      <c r="I273" s="2"/>
    </row>
    <row r="274" spans="9:9" x14ac:dyDescent="0.25">
      <c r="I274" s="2"/>
    </row>
    <row r="275" spans="9:9" x14ac:dyDescent="0.25">
      <c r="I275" s="2"/>
    </row>
    <row r="276" spans="9:9" x14ac:dyDescent="0.25">
      <c r="I276" s="2"/>
    </row>
    <row r="277" spans="9:9" x14ac:dyDescent="0.25">
      <c r="I277" s="2"/>
    </row>
    <row r="278" spans="9:9" x14ac:dyDescent="0.25">
      <c r="I278" s="2"/>
    </row>
    <row r="279" spans="9:9" x14ac:dyDescent="0.25">
      <c r="I279" s="2"/>
    </row>
    <row r="280" spans="9:9" x14ac:dyDescent="0.25">
      <c r="I280" s="2"/>
    </row>
    <row r="281" spans="9:9" x14ac:dyDescent="0.25">
      <c r="I281" s="2"/>
    </row>
    <row r="282" spans="9:9" x14ac:dyDescent="0.25">
      <c r="I282" s="2"/>
    </row>
    <row r="283" spans="9:9" x14ac:dyDescent="0.25">
      <c r="I283" s="2"/>
    </row>
    <row r="284" spans="9:9" x14ac:dyDescent="0.25">
      <c r="I284" s="2"/>
    </row>
    <row r="285" spans="9:9" x14ac:dyDescent="0.25">
      <c r="I285" s="2"/>
    </row>
    <row r="286" spans="9:9" x14ac:dyDescent="0.25">
      <c r="I286" s="2"/>
    </row>
    <row r="287" spans="9:9" x14ac:dyDescent="0.25">
      <c r="I287" s="2"/>
    </row>
    <row r="288" spans="9:9" x14ac:dyDescent="0.25">
      <c r="I288" s="2"/>
    </row>
    <row r="289" spans="9:9" x14ac:dyDescent="0.25">
      <c r="I289" s="2"/>
    </row>
    <row r="290" spans="9:9" x14ac:dyDescent="0.25">
      <c r="I290" s="2"/>
    </row>
    <row r="291" spans="9:9" x14ac:dyDescent="0.25">
      <c r="I291" s="2"/>
    </row>
    <row r="292" spans="9:9" x14ac:dyDescent="0.25">
      <c r="I292" s="2"/>
    </row>
    <row r="293" spans="9:9" x14ac:dyDescent="0.25">
      <c r="I293" s="2"/>
    </row>
    <row r="294" spans="9:9" x14ac:dyDescent="0.25">
      <c r="I294" s="2"/>
    </row>
    <row r="295" spans="9:9" x14ac:dyDescent="0.25">
      <c r="I295" s="2"/>
    </row>
    <row r="296" spans="9:9" x14ac:dyDescent="0.25">
      <c r="I296" s="2"/>
    </row>
    <row r="297" spans="9:9" x14ac:dyDescent="0.25">
      <c r="I297" s="2"/>
    </row>
    <row r="298" spans="9:9" x14ac:dyDescent="0.25">
      <c r="I298" s="2"/>
    </row>
    <row r="299" spans="9:9" x14ac:dyDescent="0.25">
      <c r="I299" s="2"/>
    </row>
    <row r="300" spans="9:9" x14ac:dyDescent="0.25">
      <c r="I300" s="2"/>
    </row>
    <row r="301" spans="9:9" x14ac:dyDescent="0.25">
      <c r="I301" s="2"/>
    </row>
    <row r="302" spans="9:9" x14ac:dyDescent="0.25">
      <c r="I302" s="2"/>
    </row>
    <row r="303" spans="9:9" x14ac:dyDescent="0.25">
      <c r="I303" s="2"/>
    </row>
    <row r="304" spans="9:9" x14ac:dyDescent="0.25">
      <c r="I304" s="2"/>
    </row>
    <row r="305" spans="9:9" x14ac:dyDescent="0.25">
      <c r="I305" s="2"/>
    </row>
    <row r="306" spans="9:9" x14ac:dyDescent="0.25">
      <c r="I306" s="2"/>
    </row>
    <row r="307" spans="9:9" x14ac:dyDescent="0.25">
      <c r="I307" s="2"/>
    </row>
    <row r="308" spans="9:9" x14ac:dyDescent="0.25">
      <c r="I308" s="2"/>
    </row>
    <row r="309" spans="9:9" x14ac:dyDescent="0.25">
      <c r="I309" s="2"/>
    </row>
    <row r="310" spans="9:9" x14ac:dyDescent="0.25">
      <c r="I310" s="2"/>
    </row>
    <row r="311" spans="9:9" x14ac:dyDescent="0.25">
      <c r="I311" s="2"/>
    </row>
    <row r="312" spans="9:9" x14ac:dyDescent="0.25">
      <c r="I312" s="2"/>
    </row>
    <row r="313" spans="9:9" x14ac:dyDescent="0.25">
      <c r="I313" s="2"/>
    </row>
    <row r="314" spans="9:9" x14ac:dyDescent="0.25">
      <c r="I314" s="2"/>
    </row>
    <row r="315" spans="9:9" x14ac:dyDescent="0.25">
      <c r="I315" s="2"/>
    </row>
    <row r="316" spans="9:9" x14ac:dyDescent="0.25">
      <c r="I316" s="2"/>
    </row>
    <row r="317" spans="9:9" x14ac:dyDescent="0.25">
      <c r="I317" s="2"/>
    </row>
    <row r="318" spans="9:9" x14ac:dyDescent="0.25">
      <c r="I318" s="2"/>
    </row>
    <row r="319" spans="9:9" x14ac:dyDescent="0.25">
      <c r="I319" s="2"/>
    </row>
    <row r="320" spans="9:9" x14ac:dyDescent="0.25">
      <c r="I320" s="2"/>
    </row>
    <row r="321" spans="9:9" x14ac:dyDescent="0.25">
      <c r="I321" s="2"/>
    </row>
    <row r="322" spans="9:9" x14ac:dyDescent="0.25">
      <c r="I322" s="2"/>
    </row>
    <row r="323" spans="9:9" x14ac:dyDescent="0.25">
      <c r="I323" s="2"/>
    </row>
    <row r="324" spans="9:9" x14ac:dyDescent="0.25">
      <c r="I324" s="2"/>
    </row>
    <row r="325" spans="9:9" x14ac:dyDescent="0.25">
      <c r="I325" s="2"/>
    </row>
    <row r="326" spans="9:9" x14ac:dyDescent="0.25">
      <c r="I326" s="2"/>
    </row>
    <row r="327" spans="9:9" x14ac:dyDescent="0.25">
      <c r="I327" s="2"/>
    </row>
    <row r="328" spans="9:9" x14ac:dyDescent="0.25">
      <c r="I328" s="2"/>
    </row>
    <row r="329" spans="9:9" x14ac:dyDescent="0.25">
      <c r="I329" s="2"/>
    </row>
    <row r="330" spans="9:9" x14ac:dyDescent="0.25">
      <c r="I330" s="2"/>
    </row>
    <row r="331" spans="9:9" x14ac:dyDescent="0.25">
      <c r="I331" s="2"/>
    </row>
    <row r="332" spans="9:9" x14ac:dyDescent="0.25">
      <c r="I332" s="2"/>
    </row>
    <row r="333" spans="9:9" x14ac:dyDescent="0.25">
      <c r="I333" s="2"/>
    </row>
    <row r="334" spans="9:9" x14ac:dyDescent="0.25">
      <c r="I334" s="2"/>
    </row>
    <row r="335" spans="9:9" x14ac:dyDescent="0.25">
      <c r="I335" s="2"/>
    </row>
    <row r="336" spans="9:9" x14ac:dyDescent="0.25">
      <c r="I336" s="2"/>
    </row>
    <row r="337" spans="9:9" x14ac:dyDescent="0.25">
      <c r="I337" s="2"/>
    </row>
    <row r="338" spans="9:9" x14ac:dyDescent="0.25">
      <c r="I338" s="2"/>
    </row>
    <row r="339" spans="9:9" x14ac:dyDescent="0.25">
      <c r="I339" s="2"/>
    </row>
    <row r="340" spans="9:9" x14ac:dyDescent="0.25">
      <c r="I340" s="2"/>
    </row>
    <row r="341" spans="9:9" x14ac:dyDescent="0.25">
      <c r="I341" s="2"/>
    </row>
    <row r="342" spans="9:9" x14ac:dyDescent="0.25">
      <c r="I342" s="2"/>
    </row>
    <row r="343" spans="9:9" x14ac:dyDescent="0.25">
      <c r="I343" s="2"/>
    </row>
    <row r="344" spans="9:9" x14ac:dyDescent="0.25">
      <c r="I344" s="2"/>
    </row>
    <row r="345" spans="9:9" x14ac:dyDescent="0.25">
      <c r="I345" s="2"/>
    </row>
    <row r="346" spans="9:9" x14ac:dyDescent="0.25">
      <c r="I346" s="2"/>
    </row>
    <row r="347" spans="9:9" x14ac:dyDescent="0.25">
      <c r="I347" s="2"/>
    </row>
    <row r="348" spans="9:9" x14ac:dyDescent="0.25">
      <c r="I348" s="2"/>
    </row>
    <row r="349" spans="9:9" x14ac:dyDescent="0.25">
      <c r="I349" s="2"/>
    </row>
    <row r="350" spans="9:9" x14ac:dyDescent="0.25">
      <c r="I350" s="2"/>
    </row>
    <row r="351" spans="9:9" x14ac:dyDescent="0.25">
      <c r="I351" s="2"/>
    </row>
    <row r="352" spans="9:9" x14ac:dyDescent="0.25">
      <c r="I352" s="2"/>
    </row>
    <row r="353" spans="9:9" x14ac:dyDescent="0.25">
      <c r="I353" s="2"/>
    </row>
    <row r="354" spans="9:9" x14ac:dyDescent="0.25">
      <c r="I354" s="2"/>
    </row>
    <row r="355" spans="9:9" x14ac:dyDescent="0.25">
      <c r="I355" s="2"/>
    </row>
    <row r="356" spans="9:9" x14ac:dyDescent="0.25">
      <c r="I356" s="2"/>
    </row>
    <row r="357" spans="9:9" x14ac:dyDescent="0.25">
      <c r="I357" s="2"/>
    </row>
    <row r="358" spans="9:9" x14ac:dyDescent="0.25">
      <c r="I358" s="2"/>
    </row>
    <row r="359" spans="9:9" x14ac:dyDescent="0.25">
      <c r="I359" s="2"/>
    </row>
    <row r="360" spans="9:9" x14ac:dyDescent="0.25">
      <c r="I360" s="2"/>
    </row>
    <row r="361" spans="9:9" x14ac:dyDescent="0.25">
      <c r="I361" s="2"/>
    </row>
    <row r="362" spans="9:9" x14ac:dyDescent="0.25">
      <c r="I362" s="2"/>
    </row>
    <row r="363" spans="9:9" x14ac:dyDescent="0.25">
      <c r="I363" s="2"/>
    </row>
    <row r="364" spans="9:9" x14ac:dyDescent="0.25">
      <c r="I364" s="2"/>
    </row>
    <row r="365" spans="9:9" x14ac:dyDescent="0.25">
      <c r="I365" s="2"/>
    </row>
    <row r="366" spans="9:9" x14ac:dyDescent="0.25">
      <c r="I366" s="2"/>
    </row>
    <row r="367" spans="9:9" x14ac:dyDescent="0.25">
      <c r="I367" s="2"/>
    </row>
    <row r="368" spans="9:9" x14ac:dyDescent="0.25">
      <c r="I368" s="2"/>
    </row>
    <row r="369" spans="9:9" x14ac:dyDescent="0.25">
      <c r="I369" s="2"/>
    </row>
    <row r="370" spans="9:9" x14ac:dyDescent="0.25">
      <c r="I370" s="2"/>
    </row>
    <row r="371" spans="9:9" x14ac:dyDescent="0.25">
      <c r="I371" s="2"/>
    </row>
    <row r="372" spans="9:9" x14ac:dyDescent="0.25">
      <c r="I372" s="2"/>
    </row>
    <row r="373" spans="9:9" x14ac:dyDescent="0.25">
      <c r="I373" s="2"/>
    </row>
    <row r="374" spans="9:9" x14ac:dyDescent="0.25">
      <c r="I374" s="2"/>
    </row>
    <row r="375" spans="9:9" x14ac:dyDescent="0.25">
      <c r="I375" s="2"/>
    </row>
    <row r="376" spans="9:9" x14ac:dyDescent="0.25">
      <c r="I376" s="2"/>
    </row>
    <row r="377" spans="9:9" x14ac:dyDescent="0.25">
      <c r="I377" s="2"/>
    </row>
    <row r="378" spans="9:9" x14ac:dyDescent="0.25">
      <c r="I378" s="2"/>
    </row>
    <row r="379" spans="9:9" x14ac:dyDescent="0.25">
      <c r="I379" s="2"/>
    </row>
    <row r="380" spans="9:9" x14ac:dyDescent="0.25">
      <c r="I380" s="2"/>
    </row>
    <row r="381" spans="9:9" x14ac:dyDescent="0.25">
      <c r="I381" s="2"/>
    </row>
    <row r="382" spans="9:9" x14ac:dyDescent="0.25">
      <c r="I382" s="2"/>
    </row>
    <row r="383" spans="9:9" x14ac:dyDescent="0.25">
      <c r="I383" s="2"/>
    </row>
    <row r="384" spans="9:9" x14ac:dyDescent="0.25">
      <c r="I384" s="2"/>
    </row>
    <row r="385" spans="9:9" x14ac:dyDescent="0.25">
      <c r="I385" s="2"/>
    </row>
    <row r="386" spans="9:9" x14ac:dyDescent="0.25">
      <c r="I386" s="2"/>
    </row>
    <row r="387" spans="9:9" x14ac:dyDescent="0.25">
      <c r="I387" s="2"/>
    </row>
    <row r="388" spans="9:9" x14ac:dyDescent="0.25">
      <c r="I388" s="2"/>
    </row>
    <row r="389" spans="9:9" x14ac:dyDescent="0.25">
      <c r="I389" s="2"/>
    </row>
    <row r="390" spans="9:9" x14ac:dyDescent="0.25">
      <c r="I390" s="2"/>
    </row>
    <row r="391" spans="9:9" x14ac:dyDescent="0.25">
      <c r="I391" s="2"/>
    </row>
    <row r="392" spans="9:9" x14ac:dyDescent="0.25">
      <c r="I392" s="2"/>
    </row>
    <row r="393" spans="9:9" x14ac:dyDescent="0.25">
      <c r="I393" s="2"/>
    </row>
    <row r="394" spans="9:9" x14ac:dyDescent="0.25">
      <c r="I394" s="2"/>
    </row>
    <row r="395" spans="9:9" x14ac:dyDescent="0.25">
      <c r="I395" s="2"/>
    </row>
    <row r="396" spans="9:9" x14ac:dyDescent="0.25">
      <c r="I396" s="2"/>
    </row>
    <row r="397" spans="9:9" x14ac:dyDescent="0.25">
      <c r="I397" s="2"/>
    </row>
    <row r="398" spans="9:9" x14ac:dyDescent="0.25">
      <c r="I398" s="2"/>
    </row>
    <row r="399" spans="9:9" x14ac:dyDescent="0.25">
      <c r="I399" s="2"/>
    </row>
    <row r="400" spans="9:9" x14ac:dyDescent="0.25">
      <c r="I400" s="2"/>
    </row>
    <row r="401" spans="9:9" x14ac:dyDescent="0.25">
      <c r="I401" s="2"/>
    </row>
    <row r="402" spans="9:9" x14ac:dyDescent="0.25">
      <c r="I402" s="2"/>
    </row>
    <row r="403" spans="9:9" x14ac:dyDescent="0.25">
      <c r="I403" s="2"/>
    </row>
    <row r="404" spans="9:9" x14ac:dyDescent="0.25">
      <c r="I404" s="2"/>
    </row>
    <row r="405" spans="9:9" x14ac:dyDescent="0.25">
      <c r="I405" s="2"/>
    </row>
    <row r="406" spans="9:9" x14ac:dyDescent="0.25">
      <c r="I406" s="2"/>
    </row>
    <row r="407" spans="9:9" x14ac:dyDescent="0.25">
      <c r="I407" s="2"/>
    </row>
    <row r="408" spans="9:9" x14ac:dyDescent="0.25">
      <c r="I408" s="2"/>
    </row>
    <row r="409" spans="9:9" x14ac:dyDescent="0.25">
      <c r="I409" s="2"/>
    </row>
    <row r="410" spans="9:9" x14ac:dyDescent="0.25">
      <c r="I410" s="2"/>
    </row>
    <row r="411" spans="9:9" x14ac:dyDescent="0.25">
      <c r="I411" s="2"/>
    </row>
    <row r="412" spans="9:9" x14ac:dyDescent="0.25">
      <c r="I412" s="2"/>
    </row>
    <row r="413" spans="9:9" x14ac:dyDescent="0.25">
      <c r="I413" s="2"/>
    </row>
    <row r="414" spans="9:9" x14ac:dyDescent="0.25">
      <c r="I414" s="2"/>
    </row>
    <row r="415" spans="9:9" x14ac:dyDescent="0.25">
      <c r="I415" s="2"/>
    </row>
    <row r="416" spans="9:9" x14ac:dyDescent="0.25">
      <c r="I416" s="2"/>
    </row>
    <row r="417" spans="9:9" x14ac:dyDescent="0.25">
      <c r="I417" s="2"/>
    </row>
    <row r="418" spans="9:9" x14ac:dyDescent="0.25">
      <c r="I418" s="2"/>
    </row>
    <row r="419" spans="9:9" x14ac:dyDescent="0.25">
      <c r="I419" s="2"/>
    </row>
    <row r="420" spans="9:9" x14ac:dyDescent="0.25">
      <c r="I420" s="2"/>
    </row>
    <row r="421" spans="9:9" x14ac:dyDescent="0.25">
      <c r="I421" s="2"/>
    </row>
    <row r="422" spans="9:9" x14ac:dyDescent="0.25">
      <c r="I422" s="2"/>
    </row>
    <row r="423" spans="9:9" x14ac:dyDescent="0.25">
      <c r="I423" s="2"/>
    </row>
    <row r="424" spans="9:9" x14ac:dyDescent="0.25">
      <c r="I424" s="2"/>
    </row>
    <row r="425" spans="9:9" x14ac:dyDescent="0.25">
      <c r="I425" s="2"/>
    </row>
    <row r="426" spans="9:9" x14ac:dyDescent="0.25">
      <c r="I426" s="2"/>
    </row>
    <row r="427" spans="9:9" x14ac:dyDescent="0.25">
      <c r="I427" s="2"/>
    </row>
    <row r="428" spans="9:9" x14ac:dyDescent="0.25">
      <c r="I428" s="2"/>
    </row>
    <row r="429" spans="9:9" x14ac:dyDescent="0.25">
      <c r="I429" s="2"/>
    </row>
    <row r="430" spans="9:9" x14ac:dyDescent="0.25">
      <c r="I430" s="2"/>
    </row>
    <row r="431" spans="9:9" x14ac:dyDescent="0.25">
      <c r="I431" s="2"/>
    </row>
    <row r="432" spans="9:9" x14ac:dyDescent="0.25">
      <c r="I432" s="2"/>
    </row>
    <row r="433" spans="9:9" x14ac:dyDescent="0.25">
      <c r="I433" s="2"/>
    </row>
    <row r="434" spans="9:9" x14ac:dyDescent="0.25">
      <c r="I434" s="2"/>
    </row>
    <row r="435" spans="9:9" x14ac:dyDescent="0.25">
      <c r="I435" s="2"/>
    </row>
    <row r="436" spans="9:9" x14ac:dyDescent="0.25">
      <c r="I436" s="2"/>
    </row>
    <row r="437" spans="9:9" x14ac:dyDescent="0.25">
      <c r="I437" s="2"/>
    </row>
    <row r="438" spans="9:9" x14ac:dyDescent="0.25">
      <c r="I438" s="2"/>
    </row>
    <row r="439" spans="9:9" x14ac:dyDescent="0.25">
      <c r="I439" s="2"/>
    </row>
    <row r="440" spans="9:9" x14ac:dyDescent="0.25">
      <c r="I440" s="2"/>
    </row>
    <row r="441" spans="9:9" x14ac:dyDescent="0.25">
      <c r="I441" s="2"/>
    </row>
    <row r="442" spans="9:9" x14ac:dyDescent="0.25">
      <c r="I442" s="2"/>
    </row>
    <row r="443" spans="9:9" x14ac:dyDescent="0.25">
      <c r="I443" s="2"/>
    </row>
    <row r="444" spans="9:9" x14ac:dyDescent="0.25">
      <c r="I444" s="2"/>
    </row>
    <row r="445" spans="9:9" x14ac:dyDescent="0.25">
      <c r="I445" s="2"/>
    </row>
    <row r="446" spans="9:9" x14ac:dyDescent="0.25">
      <c r="I446" s="2"/>
    </row>
    <row r="447" spans="9:9" x14ac:dyDescent="0.25">
      <c r="I447" s="2"/>
    </row>
    <row r="448" spans="9:9" x14ac:dyDescent="0.25">
      <c r="I448" s="2"/>
    </row>
    <row r="449" spans="9:9" x14ac:dyDescent="0.25">
      <c r="I449" s="2"/>
    </row>
    <row r="450" spans="9:9" x14ac:dyDescent="0.25">
      <c r="I450" s="2"/>
    </row>
    <row r="451" spans="9:9" x14ac:dyDescent="0.25">
      <c r="I451" s="2"/>
    </row>
    <row r="452" spans="9:9" x14ac:dyDescent="0.25">
      <c r="I452" s="2"/>
    </row>
    <row r="453" spans="9:9" x14ac:dyDescent="0.25">
      <c r="I453" s="2"/>
    </row>
    <row r="454" spans="9:9" x14ac:dyDescent="0.25">
      <c r="I454" s="2"/>
    </row>
    <row r="455" spans="9:9" x14ac:dyDescent="0.25">
      <c r="I455" s="2"/>
    </row>
    <row r="456" spans="9:9" x14ac:dyDescent="0.25">
      <c r="I456" s="2"/>
    </row>
    <row r="457" spans="9:9" x14ac:dyDescent="0.25">
      <c r="I457" s="2"/>
    </row>
    <row r="458" spans="9:9" x14ac:dyDescent="0.25">
      <c r="I458" s="2"/>
    </row>
    <row r="459" spans="9:9" x14ac:dyDescent="0.25">
      <c r="I459" s="2"/>
    </row>
    <row r="460" spans="9:9" x14ac:dyDescent="0.25">
      <c r="I460" s="2"/>
    </row>
    <row r="461" spans="9:9" x14ac:dyDescent="0.25">
      <c r="I461" s="2"/>
    </row>
    <row r="462" spans="9:9" x14ac:dyDescent="0.25">
      <c r="I462" s="2"/>
    </row>
    <row r="463" spans="9:9" x14ac:dyDescent="0.25">
      <c r="I463" s="2"/>
    </row>
    <row r="464" spans="9:9" x14ac:dyDescent="0.25">
      <c r="I464" s="2"/>
    </row>
    <row r="465" spans="9:9" x14ac:dyDescent="0.25">
      <c r="I465" s="2"/>
    </row>
    <row r="466" spans="9:9" x14ac:dyDescent="0.25">
      <c r="I466" s="2"/>
    </row>
    <row r="467" spans="9:9" x14ac:dyDescent="0.25">
      <c r="I467" s="2"/>
    </row>
    <row r="468" spans="9:9" x14ac:dyDescent="0.25">
      <c r="I468" s="2"/>
    </row>
    <row r="469" spans="9:9" x14ac:dyDescent="0.25">
      <c r="I469" s="2"/>
    </row>
    <row r="470" spans="9:9" x14ac:dyDescent="0.25">
      <c r="I470" s="2"/>
    </row>
    <row r="471" spans="9:9" x14ac:dyDescent="0.25">
      <c r="I471" s="2"/>
    </row>
    <row r="472" spans="9:9" x14ac:dyDescent="0.25">
      <c r="I472" s="2"/>
    </row>
    <row r="473" spans="9:9" x14ac:dyDescent="0.25">
      <c r="I473" s="2"/>
    </row>
    <row r="474" spans="9:9" x14ac:dyDescent="0.25">
      <c r="I474" s="2"/>
    </row>
    <row r="475" spans="9:9" x14ac:dyDescent="0.25">
      <c r="I475" s="2"/>
    </row>
    <row r="476" spans="9:9" x14ac:dyDescent="0.25">
      <c r="I476" s="2"/>
    </row>
    <row r="477" spans="9:9" x14ac:dyDescent="0.25">
      <c r="I477" s="2"/>
    </row>
    <row r="478" spans="9:9" x14ac:dyDescent="0.25">
      <c r="I478" s="2"/>
    </row>
    <row r="479" spans="9:9" x14ac:dyDescent="0.25">
      <c r="I479" s="2"/>
    </row>
    <row r="480" spans="9:9" x14ac:dyDescent="0.25">
      <c r="I480" s="2"/>
    </row>
    <row r="481" spans="9:9" x14ac:dyDescent="0.25">
      <c r="I481" s="2"/>
    </row>
    <row r="482" spans="9:9" x14ac:dyDescent="0.25">
      <c r="I482" s="2"/>
    </row>
    <row r="483" spans="9:9" x14ac:dyDescent="0.25">
      <c r="I483" s="2"/>
    </row>
    <row r="484" spans="9:9" x14ac:dyDescent="0.25">
      <c r="I484" s="2"/>
    </row>
    <row r="485" spans="9:9" x14ac:dyDescent="0.25">
      <c r="I485" s="2"/>
    </row>
    <row r="486" spans="9:9" x14ac:dyDescent="0.25">
      <c r="I486" s="2"/>
    </row>
    <row r="487" spans="9:9" x14ac:dyDescent="0.25">
      <c r="I487" s="2"/>
    </row>
    <row r="488" spans="9:9" x14ac:dyDescent="0.25">
      <c r="I488" s="2"/>
    </row>
    <row r="489" spans="9:9" x14ac:dyDescent="0.25">
      <c r="I489" s="2"/>
    </row>
    <row r="490" spans="9:9" x14ac:dyDescent="0.25">
      <c r="I490" s="2"/>
    </row>
    <row r="491" spans="9:9" x14ac:dyDescent="0.25">
      <c r="I491" s="2"/>
    </row>
    <row r="492" spans="9:9" x14ac:dyDescent="0.25">
      <c r="I492" s="2"/>
    </row>
    <row r="493" spans="9:9" x14ac:dyDescent="0.25">
      <c r="I493" s="2"/>
    </row>
    <row r="494" spans="9:9" x14ac:dyDescent="0.25">
      <c r="I494" s="2"/>
    </row>
    <row r="495" spans="9:9" x14ac:dyDescent="0.25">
      <c r="I495" s="2"/>
    </row>
    <row r="496" spans="9:9" x14ac:dyDescent="0.25">
      <c r="I496" s="2"/>
    </row>
    <row r="497" spans="9:9" x14ac:dyDescent="0.25">
      <c r="I497" s="2"/>
    </row>
    <row r="498" spans="9:9" x14ac:dyDescent="0.25">
      <c r="I498" s="2"/>
    </row>
    <row r="499" spans="9:9" x14ac:dyDescent="0.25">
      <c r="I499" s="2"/>
    </row>
    <row r="500" spans="9:9" x14ac:dyDescent="0.25">
      <c r="I500" s="2"/>
    </row>
    <row r="501" spans="9:9" x14ac:dyDescent="0.25">
      <c r="I501" s="2"/>
    </row>
    <row r="502" spans="9:9" x14ac:dyDescent="0.25">
      <c r="I502" s="2"/>
    </row>
    <row r="503" spans="9:9" x14ac:dyDescent="0.25">
      <c r="I503" s="2"/>
    </row>
    <row r="504" spans="9:9" x14ac:dyDescent="0.25">
      <c r="I504" s="2"/>
    </row>
    <row r="505" spans="9:9" x14ac:dyDescent="0.25">
      <c r="I505" s="2"/>
    </row>
    <row r="506" spans="9:9" x14ac:dyDescent="0.25">
      <c r="I506" s="2"/>
    </row>
    <row r="507" spans="9:9" x14ac:dyDescent="0.25">
      <c r="I507" s="2"/>
    </row>
    <row r="508" spans="9:9" x14ac:dyDescent="0.25">
      <c r="I508" s="2"/>
    </row>
    <row r="509" spans="9:9" x14ac:dyDescent="0.25">
      <c r="I509" s="2"/>
    </row>
    <row r="510" spans="9:9" x14ac:dyDescent="0.25">
      <c r="I510" s="2"/>
    </row>
    <row r="511" spans="9:9" x14ac:dyDescent="0.25">
      <c r="I511" s="2"/>
    </row>
    <row r="512" spans="9:9" x14ac:dyDescent="0.25">
      <c r="I512" s="2"/>
    </row>
    <row r="513" spans="9:9" x14ac:dyDescent="0.25">
      <c r="I513" s="2"/>
    </row>
    <row r="514" spans="9:9" x14ac:dyDescent="0.25">
      <c r="I514" s="2"/>
    </row>
    <row r="515" spans="9:9" x14ac:dyDescent="0.25">
      <c r="I515" s="2"/>
    </row>
    <row r="516" spans="9:9" x14ac:dyDescent="0.25">
      <c r="I516" s="2"/>
    </row>
    <row r="517" spans="9:9" x14ac:dyDescent="0.25">
      <c r="I517" s="2"/>
    </row>
    <row r="518" spans="9:9" x14ac:dyDescent="0.25">
      <c r="I518" s="2"/>
    </row>
    <row r="519" spans="9:9" x14ac:dyDescent="0.25">
      <c r="I519" s="2"/>
    </row>
    <row r="520" spans="9:9" x14ac:dyDescent="0.25">
      <c r="I520" s="2"/>
    </row>
    <row r="521" spans="9:9" x14ac:dyDescent="0.25">
      <c r="I521" s="2"/>
    </row>
    <row r="522" spans="9:9" x14ac:dyDescent="0.25">
      <c r="I522" s="2"/>
    </row>
    <row r="523" spans="9:9" x14ac:dyDescent="0.25">
      <c r="I523" s="2"/>
    </row>
    <row r="524" spans="9:9" x14ac:dyDescent="0.25">
      <c r="I524" s="2"/>
    </row>
    <row r="525" spans="9:9" x14ac:dyDescent="0.25">
      <c r="I525" s="2"/>
    </row>
    <row r="526" spans="9:9" x14ac:dyDescent="0.25">
      <c r="I526" s="2"/>
    </row>
    <row r="527" spans="9:9" x14ac:dyDescent="0.25">
      <c r="I527" s="2"/>
    </row>
    <row r="528" spans="9:9" x14ac:dyDescent="0.25">
      <c r="I528" s="2"/>
    </row>
    <row r="529" spans="9:9" x14ac:dyDescent="0.25">
      <c r="I529" s="2"/>
    </row>
    <row r="530" spans="9:9" x14ac:dyDescent="0.25">
      <c r="I530" s="2"/>
    </row>
    <row r="531" spans="9:9" x14ac:dyDescent="0.25">
      <c r="I531" s="2"/>
    </row>
    <row r="532" spans="9:9" x14ac:dyDescent="0.25">
      <c r="I532" s="2"/>
    </row>
    <row r="533" spans="9:9" x14ac:dyDescent="0.25">
      <c r="I533" s="2"/>
    </row>
    <row r="534" spans="9:9" x14ac:dyDescent="0.25">
      <c r="I534" s="2"/>
    </row>
    <row r="535" spans="9:9" x14ac:dyDescent="0.25">
      <c r="I535" s="2"/>
    </row>
    <row r="536" spans="9:9" x14ac:dyDescent="0.25">
      <c r="I536" s="2"/>
    </row>
    <row r="537" spans="9:9" x14ac:dyDescent="0.25">
      <c r="I537" s="2"/>
    </row>
    <row r="538" spans="9:9" x14ac:dyDescent="0.25">
      <c r="I538" s="2"/>
    </row>
    <row r="539" spans="9:9" x14ac:dyDescent="0.25">
      <c r="I539" s="2"/>
    </row>
    <row r="540" spans="9:9" x14ac:dyDescent="0.25">
      <c r="I540" s="2"/>
    </row>
    <row r="541" spans="9:9" x14ac:dyDescent="0.25">
      <c r="I541" s="2"/>
    </row>
    <row r="542" spans="9:9" x14ac:dyDescent="0.25">
      <c r="I542" s="2"/>
    </row>
    <row r="543" spans="9:9" x14ac:dyDescent="0.25">
      <c r="I543" s="2"/>
    </row>
    <row r="544" spans="9:9" x14ac:dyDescent="0.25">
      <c r="I544" s="2"/>
    </row>
    <row r="545" spans="9:9" x14ac:dyDescent="0.25">
      <c r="I545" s="2"/>
    </row>
    <row r="546" spans="9:9" x14ac:dyDescent="0.25">
      <c r="I546" s="2"/>
    </row>
    <row r="547" spans="9:9" x14ac:dyDescent="0.25">
      <c r="I547" s="2"/>
    </row>
    <row r="548" spans="9:9" x14ac:dyDescent="0.25">
      <c r="I548" s="2"/>
    </row>
    <row r="549" spans="9:9" x14ac:dyDescent="0.25">
      <c r="I549" s="2"/>
    </row>
    <row r="550" spans="9:9" x14ac:dyDescent="0.25">
      <c r="I550" s="2"/>
    </row>
    <row r="551" spans="9:9" x14ac:dyDescent="0.25">
      <c r="I551" s="2"/>
    </row>
    <row r="552" spans="9:9" x14ac:dyDescent="0.25">
      <c r="I552" s="2"/>
    </row>
    <row r="553" spans="9:9" x14ac:dyDescent="0.25">
      <c r="I553" s="2"/>
    </row>
    <row r="554" spans="9:9" x14ac:dyDescent="0.25">
      <c r="I554" s="2"/>
    </row>
    <row r="555" spans="9:9" x14ac:dyDescent="0.25">
      <c r="I555" s="2"/>
    </row>
    <row r="556" spans="9:9" x14ac:dyDescent="0.25">
      <c r="I556" s="2"/>
    </row>
    <row r="557" spans="9:9" x14ac:dyDescent="0.25">
      <c r="I557" s="2"/>
    </row>
    <row r="558" spans="9:9" x14ac:dyDescent="0.25">
      <c r="I558" s="2"/>
    </row>
    <row r="559" spans="9:9" x14ac:dyDescent="0.25">
      <c r="I559" s="2"/>
    </row>
    <row r="560" spans="9:9" x14ac:dyDescent="0.25">
      <c r="I560" s="2"/>
    </row>
    <row r="561" spans="9:9" x14ac:dyDescent="0.25">
      <c r="I561" s="2"/>
    </row>
    <row r="562" spans="9:9" x14ac:dyDescent="0.25">
      <c r="I562" s="2"/>
    </row>
    <row r="563" spans="9:9" x14ac:dyDescent="0.25">
      <c r="I563" s="2"/>
    </row>
    <row r="564" spans="9:9" x14ac:dyDescent="0.25">
      <c r="I564" s="2"/>
    </row>
    <row r="565" spans="9:9" x14ac:dyDescent="0.25">
      <c r="I565" s="2"/>
    </row>
    <row r="566" spans="9:9" x14ac:dyDescent="0.25">
      <c r="I566" s="2"/>
    </row>
    <row r="567" spans="9:9" x14ac:dyDescent="0.25">
      <c r="I567" s="2"/>
    </row>
    <row r="568" spans="9:9" x14ac:dyDescent="0.25">
      <c r="I568" s="2"/>
    </row>
    <row r="569" spans="9:9" x14ac:dyDescent="0.25">
      <c r="I569" s="2"/>
    </row>
    <row r="570" spans="9:9" x14ac:dyDescent="0.25">
      <c r="I570" s="2"/>
    </row>
    <row r="571" spans="9:9" x14ac:dyDescent="0.25">
      <c r="I571" s="2"/>
    </row>
    <row r="572" spans="9:9" x14ac:dyDescent="0.25">
      <c r="I572" s="2"/>
    </row>
    <row r="573" spans="9:9" x14ac:dyDescent="0.25">
      <c r="I573" s="2"/>
    </row>
    <row r="574" spans="9:9" x14ac:dyDescent="0.25">
      <c r="I574" s="2"/>
    </row>
    <row r="575" spans="9:9" x14ac:dyDescent="0.25">
      <c r="I575" s="2"/>
    </row>
    <row r="576" spans="9:9" x14ac:dyDescent="0.25">
      <c r="I576" s="2"/>
    </row>
    <row r="577" spans="9:9" x14ac:dyDescent="0.25">
      <c r="I577" s="2"/>
    </row>
    <row r="578" spans="9:9" x14ac:dyDescent="0.25">
      <c r="I578" s="2"/>
    </row>
    <row r="579" spans="9:9" x14ac:dyDescent="0.25">
      <c r="I579" s="2"/>
    </row>
    <row r="580" spans="9:9" x14ac:dyDescent="0.25">
      <c r="I580" s="2"/>
    </row>
    <row r="581" spans="9:9" x14ac:dyDescent="0.25">
      <c r="I581" s="2"/>
    </row>
    <row r="582" spans="9:9" x14ac:dyDescent="0.25">
      <c r="I582" s="2"/>
    </row>
    <row r="583" spans="9:9" x14ac:dyDescent="0.25">
      <c r="I583" s="2"/>
    </row>
    <row r="584" spans="9:9" x14ac:dyDescent="0.25">
      <c r="I584" s="2"/>
    </row>
    <row r="585" spans="9:9" x14ac:dyDescent="0.25">
      <c r="I585" s="2"/>
    </row>
    <row r="586" spans="9:9" x14ac:dyDescent="0.25">
      <c r="I586" s="2"/>
    </row>
    <row r="587" spans="9:9" x14ac:dyDescent="0.25">
      <c r="I587" s="2"/>
    </row>
    <row r="588" spans="9:9" x14ac:dyDescent="0.25">
      <c r="I588" s="2"/>
    </row>
    <row r="589" spans="9:9" x14ac:dyDescent="0.25">
      <c r="I589" s="2"/>
    </row>
    <row r="590" spans="9:9" x14ac:dyDescent="0.25">
      <c r="I590" s="2"/>
    </row>
    <row r="591" spans="9:9" x14ac:dyDescent="0.25">
      <c r="I591" s="2"/>
    </row>
    <row r="592" spans="9:9" x14ac:dyDescent="0.25">
      <c r="I592" s="2"/>
    </row>
    <row r="593" spans="9:9" x14ac:dyDescent="0.25">
      <c r="I593" s="2"/>
    </row>
    <row r="594" spans="9:9" x14ac:dyDescent="0.25">
      <c r="I594" s="2"/>
    </row>
    <row r="595" spans="9:9" x14ac:dyDescent="0.25">
      <c r="I595" s="2"/>
    </row>
    <row r="596" spans="9:9" x14ac:dyDescent="0.25">
      <c r="I596" s="2"/>
    </row>
    <row r="597" spans="9:9" x14ac:dyDescent="0.25">
      <c r="I597" s="2"/>
    </row>
    <row r="598" spans="9:9" x14ac:dyDescent="0.25">
      <c r="I598" s="2"/>
    </row>
    <row r="599" spans="9:9" x14ac:dyDescent="0.25">
      <c r="I599" s="2"/>
    </row>
    <row r="600" spans="9:9" x14ac:dyDescent="0.25">
      <c r="I600" s="2"/>
    </row>
    <row r="601" spans="9:9" x14ac:dyDescent="0.25">
      <c r="I601" s="2"/>
    </row>
    <row r="602" spans="9:9" x14ac:dyDescent="0.25">
      <c r="I602" s="2"/>
    </row>
    <row r="603" spans="9:9" x14ac:dyDescent="0.25">
      <c r="I603" s="2"/>
    </row>
    <row r="604" spans="9:9" x14ac:dyDescent="0.25">
      <c r="I604" s="2"/>
    </row>
    <row r="605" spans="9:9" x14ac:dyDescent="0.25">
      <c r="I605" s="2"/>
    </row>
    <row r="606" spans="9:9" x14ac:dyDescent="0.25">
      <c r="I606" s="2"/>
    </row>
    <row r="607" spans="9:9" x14ac:dyDescent="0.25">
      <c r="I607" s="2"/>
    </row>
    <row r="608" spans="9:9" x14ac:dyDescent="0.25">
      <c r="I608" s="2"/>
    </row>
    <row r="609" spans="9:9" x14ac:dyDescent="0.25">
      <c r="I609" s="2"/>
    </row>
    <row r="610" spans="9:9" x14ac:dyDescent="0.25">
      <c r="I610" s="2"/>
    </row>
    <row r="611" spans="9:9" x14ac:dyDescent="0.25">
      <c r="I611" s="2"/>
    </row>
    <row r="612" spans="9:9" x14ac:dyDescent="0.25">
      <c r="I612" s="2"/>
    </row>
    <row r="613" spans="9:9" x14ac:dyDescent="0.25">
      <c r="I613" s="2"/>
    </row>
    <row r="614" spans="9:9" x14ac:dyDescent="0.25">
      <c r="I614" s="2"/>
    </row>
    <row r="615" spans="9:9" x14ac:dyDescent="0.25">
      <c r="I615" s="2"/>
    </row>
    <row r="616" spans="9:9" x14ac:dyDescent="0.25">
      <c r="I616" s="2"/>
    </row>
    <row r="617" spans="9:9" x14ac:dyDescent="0.25">
      <c r="I617" s="2"/>
    </row>
    <row r="618" spans="9:9" x14ac:dyDescent="0.25">
      <c r="I618" s="2"/>
    </row>
    <row r="619" spans="9:9" x14ac:dyDescent="0.25">
      <c r="I619" s="2"/>
    </row>
    <row r="620" spans="9:9" x14ac:dyDescent="0.25">
      <c r="I620" s="2"/>
    </row>
    <row r="621" spans="9:9" x14ac:dyDescent="0.25">
      <c r="I621" s="2"/>
    </row>
    <row r="622" spans="9:9" x14ac:dyDescent="0.25">
      <c r="I622" s="2"/>
    </row>
    <row r="623" spans="9:9" x14ac:dyDescent="0.25">
      <c r="I623" s="2"/>
    </row>
    <row r="624" spans="9:9" x14ac:dyDescent="0.25">
      <c r="I624" s="2"/>
    </row>
    <row r="625" spans="9:9" x14ac:dyDescent="0.25">
      <c r="I625" s="2"/>
    </row>
    <row r="626" spans="9:9" x14ac:dyDescent="0.25">
      <c r="I626" s="2"/>
    </row>
    <row r="627" spans="9:9" x14ac:dyDescent="0.25">
      <c r="I627" s="2"/>
    </row>
    <row r="628" spans="9:9" x14ac:dyDescent="0.25">
      <c r="I628" s="2"/>
    </row>
    <row r="629" spans="9:9" x14ac:dyDescent="0.25">
      <c r="I629" s="2"/>
    </row>
    <row r="630" spans="9:9" x14ac:dyDescent="0.25">
      <c r="I630" s="2"/>
    </row>
    <row r="631" spans="9:9" x14ac:dyDescent="0.25">
      <c r="I631" s="2"/>
    </row>
    <row r="632" spans="9:9" x14ac:dyDescent="0.25">
      <c r="I632" s="2"/>
    </row>
    <row r="633" spans="9:9" x14ac:dyDescent="0.25">
      <c r="I633" s="2"/>
    </row>
    <row r="634" spans="9:9" x14ac:dyDescent="0.25">
      <c r="I634" s="2"/>
    </row>
    <row r="635" spans="9:9" x14ac:dyDescent="0.25">
      <c r="I635" s="2"/>
    </row>
    <row r="636" spans="9:9" x14ac:dyDescent="0.25">
      <c r="I636" s="2"/>
    </row>
    <row r="637" spans="9:9" x14ac:dyDescent="0.25">
      <c r="I637" s="2"/>
    </row>
    <row r="638" spans="9:9" x14ac:dyDescent="0.25">
      <c r="I638" s="2"/>
    </row>
    <row r="639" spans="9:9" x14ac:dyDescent="0.25">
      <c r="I639" s="2"/>
    </row>
    <row r="640" spans="9:9" x14ac:dyDescent="0.25">
      <c r="I640" s="2"/>
    </row>
    <row r="641" spans="9:9" x14ac:dyDescent="0.25">
      <c r="I641" s="2"/>
    </row>
    <row r="642" spans="9:9" x14ac:dyDescent="0.25">
      <c r="I642" s="2"/>
    </row>
    <row r="643" spans="9:9" x14ac:dyDescent="0.25">
      <c r="I643" s="2"/>
    </row>
    <row r="644" spans="9:9" x14ac:dyDescent="0.25">
      <c r="I644" s="2"/>
    </row>
    <row r="645" spans="9:9" x14ac:dyDescent="0.25">
      <c r="I645" s="2"/>
    </row>
    <row r="646" spans="9:9" x14ac:dyDescent="0.25">
      <c r="I646" s="2"/>
    </row>
    <row r="647" spans="9:9" x14ac:dyDescent="0.25">
      <c r="I647" s="2"/>
    </row>
    <row r="648" spans="9:9" x14ac:dyDescent="0.25">
      <c r="I648" s="2"/>
    </row>
    <row r="649" spans="9:9" x14ac:dyDescent="0.25">
      <c r="I649" s="2"/>
    </row>
    <row r="650" spans="9:9" x14ac:dyDescent="0.25">
      <c r="I650" s="2"/>
    </row>
    <row r="651" spans="9:9" x14ac:dyDescent="0.25">
      <c r="I651" s="2"/>
    </row>
    <row r="652" spans="9:9" x14ac:dyDescent="0.25">
      <c r="I652" s="2"/>
    </row>
    <row r="653" spans="9:9" x14ac:dyDescent="0.25">
      <c r="I653" s="2"/>
    </row>
    <row r="654" spans="9:9" x14ac:dyDescent="0.25">
      <c r="I654" s="2"/>
    </row>
    <row r="655" spans="9:9" x14ac:dyDescent="0.25">
      <c r="I655" s="2"/>
    </row>
    <row r="656" spans="9:9" x14ac:dyDescent="0.25">
      <c r="I656" s="2"/>
    </row>
    <row r="657" spans="9:9" x14ac:dyDescent="0.25">
      <c r="I657" s="2"/>
    </row>
    <row r="658" spans="9:9" x14ac:dyDescent="0.25">
      <c r="I658" s="2"/>
    </row>
    <row r="659" spans="9:9" x14ac:dyDescent="0.25">
      <c r="I659" s="2"/>
    </row>
    <row r="660" spans="9:9" x14ac:dyDescent="0.25">
      <c r="I660" s="2"/>
    </row>
    <row r="661" spans="9:9" x14ac:dyDescent="0.25">
      <c r="I661" s="2"/>
    </row>
    <row r="662" spans="9:9" x14ac:dyDescent="0.25">
      <c r="I662" s="2"/>
    </row>
    <row r="663" spans="9:9" x14ac:dyDescent="0.25">
      <c r="I663" s="2"/>
    </row>
    <row r="664" spans="9:9" x14ac:dyDescent="0.25">
      <c r="I664" s="2"/>
    </row>
    <row r="665" spans="9:9" x14ac:dyDescent="0.25">
      <c r="I665" s="2"/>
    </row>
    <row r="666" spans="9:9" x14ac:dyDescent="0.25">
      <c r="I666" s="2"/>
    </row>
    <row r="667" spans="9:9" x14ac:dyDescent="0.25">
      <c r="I667" s="2"/>
    </row>
    <row r="668" spans="9:9" x14ac:dyDescent="0.25">
      <c r="I668" s="2"/>
    </row>
    <row r="669" spans="9:9" x14ac:dyDescent="0.25">
      <c r="I669" s="2"/>
    </row>
    <row r="670" spans="9:9" x14ac:dyDescent="0.25">
      <c r="I670" s="2"/>
    </row>
    <row r="671" spans="9:9" x14ac:dyDescent="0.25">
      <c r="I671" s="2"/>
    </row>
    <row r="672" spans="9:9" x14ac:dyDescent="0.25">
      <c r="I672" s="2"/>
    </row>
    <row r="673" spans="9:9" x14ac:dyDescent="0.25">
      <c r="I673" s="2"/>
    </row>
    <row r="674" spans="9:9" x14ac:dyDescent="0.25">
      <c r="I674" s="2"/>
    </row>
    <row r="675" spans="9:9" x14ac:dyDescent="0.25">
      <c r="I675" s="2"/>
    </row>
    <row r="676" spans="9:9" x14ac:dyDescent="0.25">
      <c r="I676" s="2"/>
    </row>
    <row r="677" spans="9:9" x14ac:dyDescent="0.25">
      <c r="I677" s="2"/>
    </row>
    <row r="678" spans="9:9" x14ac:dyDescent="0.25">
      <c r="I678" s="2"/>
    </row>
    <row r="679" spans="9:9" x14ac:dyDescent="0.25">
      <c r="I679" s="2"/>
    </row>
    <row r="680" spans="9:9" x14ac:dyDescent="0.25">
      <c r="I680" s="2"/>
    </row>
    <row r="681" spans="9:9" x14ac:dyDescent="0.25">
      <c r="I681" s="2"/>
    </row>
    <row r="682" spans="9:9" x14ac:dyDescent="0.25">
      <c r="I682" s="2"/>
    </row>
    <row r="683" spans="9:9" x14ac:dyDescent="0.25">
      <c r="I683" s="2"/>
    </row>
    <row r="684" spans="9:9" x14ac:dyDescent="0.25">
      <c r="I684" s="2"/>
    </row>
    <row r="685" spans="9:9" x14ac:dyDescent="0.25">
      <c r="I685" s="2"/>
    </row>
    <row r="686" spans="9:9" x14ac:dyDescent="0.25">
      <c r="I686" s="2"/>
    </row>
    <row r="687" spans="9:9" x14ac:dyDescent="0.25">
      <c r="I687" s="2"/>
    </row>
    <row r="688" spans="9:9" x14ac:dyDescent="0.25">
      <c r="I688" s="2"/>
    </row>
    <row r="689" spans="9:9" x14ac:dyDescent="0.25">
      <c r="I689" s="2"/>
    </row>
    <row r="690" spans="9:9" x14ac:dyDescent="0.25">
      <c r="I690" s="2"/>
    </row>
    <row r="691" spans="9:9" x14ac:dyDescent="0.25">
      <c r="I691" s="2"/>
    </row>
    <row r="692" spans="9:9" x14ac:dyDescent="0.25">
      <c r="I692" s="2"/>
    </row>
    <row r="693" spans="9:9" x14ac:dyDescent="0.25">
      <c r="I693" s="2"/>
    </row>
    <row r="694" spans="9:9" x14ac:dyDescent="0.25">
      <c r="I694" s="2"/>
    </row>
    <row r="695" spans="9:9" x14ac:dyDescent="0.25">
      <c r="I695" s="2"/>
    </row>
    <row r="696" spans="9:9" x14ac:dyDescent="0.25">
      <c r="I696" s="2"/>
    </row>
    <row r="697" spans="9:9" x14ac:dyDescent="0.25">
      <c r="I697" s="2"/>
    </row>
    <row r="698" spans="9:9" x14ac:dyDescent="0.25">
      <c r="I698" s="2"/>
    </row>
    <row r="699" spans="9:9" x14ac:dyDescent="0.25">
      <c r="I699" s="2"/>
    </row>
    <row r="700" spans="9:9" x14ac:dyDescent="0.25">
      <c r="I700" s="2"/>
    </row>
    <row r="701" spans="9:9" x14ac:dyDescent="0.25">
      <c r="I701" s="2"/>
    </row>
    <row r="702" spans="9:9" x14ac:dyDescent="0.25">
      <c r="I702" s="2"/>
    </row>
    <row r="703" spans="9:9" x14ac:dyDescent="0.25">
      <c r="I703" s="2"/>
    </row>
    <row r="704" spans="9:9" x14ac:dyDescent="0.25">
      <c r="I704" s="2"/>
    </row>
    <row r="705" spans="9:9" x14ac:dyDescent="0.25">
      <c r="I705" s="2"/>
    </row>
    <row r="706" spans="9:9" x14ac:dyDescent="0.25">
      <c r="I706" s="2"/>
    </row>
    <row r="707" spans="9:9" x14ac:dyDescent="0.25">
      <c r="I707" s="2"/>
    </row>
    <row r="708" spans="9:9" x14ac:dyDescent="0.25">
      <c r="I708" s="2"/>
    </row>
    <row r="709" spans="9:9" x14ac:dyDescent="0.25">
      <c r="I709" s="2"/>
    </row>
    <row r="710" spans="9:9" x14ac:dyDescent="0.25">
      <c r="I710" s="2"/>
    </row>
    <row r="711" spans="9:9" x14ac:dyDescent="0.25">
      <c r="I711" s="2"/>
    </row>
    <row r="712" spans="9:9" x14ac:dyDescent="0.25">
      <c r="I712" s="2"/>
    </row>
    <row r="713" spans="9:9" x14ac:dyDescent="0.25">
      <c r="I713" s="2"/>
    </row>
    <row r="714" spans="9:9" x14ac:dyDescent="0.25">
      <c r="I714" s="2"/>
    </row>
    <row r="715" spans="9:9" x14ac:dyDescent="0.25">
      <c r="I715" s="2"/>
    </row>
    <row r="716" spans="9:9" x14ac:dyDescent="0.25">
      <c r="I716" s="2"/>
    </row>
    <row r="717" spans="9:9" x14ac:dyDescent="0.25">
      <c r="I717" s="2"/>
    </row>
    <row r="718" spans="9:9" x14ac:dyDescent="0.25">
      <c r="I718" s="2"/>
    </row>
    <row r="719" spans="9:9" x14ac:dyDescent="0.25">
      <c r="I719" s="2"/>
    </row>
    <row r="720" spans="9:9" x14ac:dyDescent="0.25">
      <c r="I720" s="2"/>
    </row>
    <row r="721" spans="9:9" x14ac:dyDescent="0.25">
      <c r="I721" s="2"/>
    </row>
    <row r="722" spans="9:9" x14ac:dyDescent="0.25">
      <c r="I722" s="2"/>
    </row>
    <row r="723" spans="9:9" x14ac:dyDescent="0.25">
      <c r="I723" s="2"/>
    </row>
    <row r="724" spans="9:9" x14ac:dyDescent="0.25">
      <c r="I724" s="2"/>
    </row>
    <row r="725" spans="9:9" x14ac:dyDescent="0.25">
      <c r="I725" s="2"/>
    </row>
    <row r="726" spans="9:9" x14ac:dyDescent="0.25">
      <c r="I726" s="2"/>
    </row>
    <row r="727" spans="9:9" x14ac:dyDescent="0.25">
      <c r="I727" s="2"/>
    </row>
    <row r="728" spans="9:9" x14ac:dyDescent="0.25">
      <c r="I728" s="2"/>
    </row>
    <row r="729" spans="9:9" x14ac:dyDescent="0.25">
      <c r="I729" s="2"/>
    </row>
    <row r="730" spans="9:9" x14ac:dyDescent="0.25">
      <c r="I730" s="2"/>
    </row>
    <row r="731" spans="9:9" x14ac:dyDescent="0.25">
      <c r="I731" s="2"/>
    </row>
    <row r="732" spans="9:9" x14ac:dyDescent="0.25">
      <c r="I732" s="2"/>
    </row>
    <row r="733" spans="9:9" x14ac:dyDescent="0.25">
      <c r="I733" s="2"/>
    </row>
    <row r="734" spans="9:9" x14ac:dyDescent="0.25">
      <c r="I734" s="2"/>
    </row>
    <row r="735" spans="9:9" x14ac:dyDescent="0.25">
      <c r="I735" s="2"/>
    </row>
    <row r="736" spans="9:9" x14ac:dyDescent="0.25">
      <c r="I736" s="2"/>
    </row>
    <row r="737" spans="9:9" x14ac:dyDescent="0.25">
      <c r="I737" s="2"/>
    </row>
    <row r="738" spans="9:9" x14ac:dyDescent="0.25">
      <c r="I738" s="2"/>
    </row>
    <row r="739" spans="9:9" x14ac:dyDescent="0.25">
      <c r="I739" s="2"/>
    </row>
    <row r="740" spans="9:9" x14ac:dyDescent="0.25">
      <c r="I740" s="2"/>
    </row>
    <row r="741" spans="9:9" x14ac:dyDescent="0.25">
      <c r="I741" s="2"/>
    </row>
    <row r="742" spans="9:9" x14ac:dyDescent="0.25">
      <c r="I742" s="2"/>
    </row>
    <row r="743" spans="9:9" x14ac:dyDescent="0.25">
      <c r="I743" s="2"/>
    </row>
    <row r="744" spans="9:9" x14ac:dyDescent="0.25">
      <c r="I744" s="2"/>
    </row>
    <row r="745" spans="9:9" x14ac:dyDescent="0.25">
      <c r="I745" s="2"/>
    </row>
    <row r="746" spans="9:9" x14ac:dyDescent="0.25">
      <c r="I746" s="2"/>
    </row>
    <row r="747" spans="9:9" x14ac:dyDescent="0.25">
      <c r="I747" s="2"/>
    </row>
    <row r="748" spans="9:9" x14ac:dyDescent="0.25">
      <c r="I748" s="2"/>
    </row>
    <row r="749" spans="9:9" x14ac:dyDescent="0.25">
      <c r="I749" s="2"/>
    </row>
    <row r="750" spans="9:9" x14ac:dyDescent="0.25">
      <c r="I750" s="2"/>
    </row>
    <row r="751" spans="9:9" x14ac:dyDescent="0.25">
      <c r="I751" s="2"/>
    </row>
    <row r="752" spans="9:9" x14ac:dyDescent="0.25">
      <c r="I752" s="2"/>
    </row>
    <row r="753" spans="9:9" x14ac:dyDescent="0.25">
      <c r="I753" s="2"/>
    </row>
    <row r="754" spans="9:9" x14ac:dyDescent="0.25">
      <c r="I754" s="2"/>
    </row>
    <row r="755" spans="9:9" x14ac:dyDescent="0.25">
      <c r="I755" s="2"/>
    </row>
    <row r="756" spans="9:9" x14ac:dyDescent="0.25">
      <c r="I756" s="2"/>
    </row>
    <row r="757" spans="9:9" x14ac:dyDescent="0.25">
      <c r="I757" s="2"/>
    </row>
    <row r="758" spans="9:9" x14ac:dyDescent="0.25">
      <c r="I758" s="2"/>
    </row>
    <row r="759" spans="9:9" x14ac:dyDescent="0.25">
      <c r="I759" s="2"/>
    </row>
    <row r="760" spans="9:9" x14ac:dyDescent="0.25">
      <c r="I760" s="2"/>
    </row>
    <row r="761" spans="9:9" x14ac:dyDescent="0.25">
      <c r="I761" s="2"/>
    </row>
    <row r="762" spans="9:9" x14ac:dyDescent="0.25">
      <c r="I762" s="2"/>
    </row>
    <row r="763" spans="9:9" x14ac:dyDescent="0.25">
      <c r="I763" s="2"/>
    </row>
    <row r="764" spans="9:9" x14ac:dyDescent="0.25">
      <c r="I764" s="2"/>
    </row>
    <row r="765" spans="9:9" x14ac:dyDescent="0.25">
      <c r="I765" s="2"/>
    </row>
    <row r="766" spans="9:9" x14ac:dyDescent="0.25">
      <c r="I766" s="2"/>
    </row>
    <row r="767" spans="9:9" x14ac:dyDescent="0.25">
      <c r="I767" s="2"/>
    </row>
    <row r="768" spans="9:9" x14ac:dyDescent="0.25">
      <c r="I768" s="2"/>
    </row>
    <row r="769" spans="9:9" x14ac:dyDescent="0.25">
      <c r="I769" s="2"/>
    </row>
    <row r="770" spans="9:9" x14ac:dyDescent="0.25">
      <c r="I770" s="2"/>
    </row>
    <row r="771" spans="9:9" x14ac:dyDescent="0.25">
      <c r="I771" s="2"/>
    </row>
    <row r="772" spans="9:9" x14ac:dyDescent="0.25">
      <c r="I772" s="2"/>
    </row>
    <row r="773" spans="9:9" x14ac:dyDescent="0.25">
      <c r="I773" s="2"/>
    </row>
    <row r="774" spans="9:9" x14ac:dyDescent="0.25">
      <c r="I774" s="2"/>
    </row>
    <row r="775" spans="9:9" x14ac:dyDescent="0.25">
      <c r="I775" s="2"/>
    </row>
    <row r="776" spans="9:9" x14ac:dyDescent="0.25">
      <c r="I776" s="2"/>
    </row>
    <row r="777" spans="9:9" x14ac:dyDescent="0.25">
      <c r="I777" s="2"/>
    </row>
    <row r="778" spans="9:9" x14ac:dyDescent="0.25">
      <c r="I778" s="2"/>
    </row>
    <row r="779" spans="9:9" x14ac:dyDescent="0.25">
      <c r="I779" s="2"/>
    </row>
    <row r="780" spans="9:9" x14ac:dyDescent="0.25">
      <c r="I780" s="2"/>
    </row>
    <row r="781" spans="9:9" x14ac:dyDescent="0.25">
      <c r="I781" s="2"/>
    </row>
    <row r="782" spans="9:9" x14ac:dyDescent="0.25">
      <c r="I782" s="2"/>
    </row>
    <row r="783" spans="9:9" x14ac:dyDescent="0.25">
      <c r="I783" s="2"/>
    </row>
    <row r="784" spans="9:9" x14ac:dyDescent="0.25">
      <c r="I784" s="2"/>
    </row>
    <row r="785" spans="9:9" x14ac:dyDescent="0.25">
      <c r="I785" s="2"/>
    </row>
    <row r="786" spans="9:9" x14ac:dyDescent="0.25">
      <c r="I786" s="2"/>
    </row>
    <row r="787" spans="9:9" x14ac:dyDescent="0.25">
      <c r="I787" s="2"/>
    </row>
    <row r="788" spans="9:9" x14ac:dyDescent="0.25">
      <c r="I788" s="2"/>
    </row>
    <row r="789" spans="9:9" x14ac:dyDescent="0.25">
      <c r="I789" s="2"/>
    </row>
    <row r="790" spans="9:9" x14ac:dyDescent="0.25">
      <c r="I790" s="2"/>
    </row>
    <row r="791" spans="9:9" x14ac:dyDescent="0.25">
      <c r="I791" s="2"/>
    </row>
    <row r="792" spans="9:9" x14ac:dyDescent="0.25">
      <c r="I792" s="2"/>
    </row>
    <row r="793" spans="9:9" x14ac:dyDescent="0.25">
      <c r="I793" s="2"/>
    </row>
    <row r="794" spans="9:9" x14ac:dyDescent="0.25">
      <c r="I794" s="2"/>
    </row>
    <row r="795" spans="9:9" x14ac:dyDescent="0.25">
      <c r="I795" s="2"/>
    </row>
    <row r="796" spans="9:9" x14ac:dyDescent="0.25">
      <c r="I796" s="2"/>
    </row>
    <row r="797" spans="9:9" x14ac:dyDescent="0.25">
      <c r="I797" s="2"/>
    </row>
    <row r="798" spans="9:9" x14ac:dyDescent="0.25">
      <c r="I798" s="2"/>
    </row>
    <row r="799" spans="9:9" x14ac:dyDescent="0.25">
      <c r="I799" s="2"/>
    </row>
    <row r="800" spans="9:9" x14ac:dyDescent="0.25">
      <c r="I800" s="2"/>
    </row>
    <row r="801" spans="9:9" x14ac:dyDescent="0.25">
      <c r="I801" s="2"/>
    </row>
    <row r="802" spans="9:9" x14ac:dyDescent="0.25">
      <c r="I802" s="2"/>
    </row>
    <row r="803" spans="9:9" x14ac:dyDescent="0.25">
      <c r="I803" s="2"/>
    </row>
    <row r="804" spans="9:9" x14ac:dyDescent="0.25">
      <c r="I804" s="2"/>
    </row>
    <row r="805" spans="9:9" x14ac:dyDescent="0.25">
      <c r="I805" s="2"/>
    </row>
    <row r="806" spans="9:9" x14ac:dyDescent="0.25">
      <c r="I806" s="2"/>
    </row>
    <row r="807" spans="9:9" x14ac:dyDescent="0.25">
      <c r="I807" s="2"/>
    </row>
    <row r="808" spans="9:9" x14ac:dyDescent="0.25">
      <c r="I808" s="2"/>
    </row>
    <row r="809" spans="9:9" x14ac:dyDescent="0.25">
      <c r="I809" s="2"/>
    </row>
    <row r="810" spans="9:9" x14ac:dyDescent="0.25">
      <c r="I810" s="2"/>
    </row>
    <row r="811" spans="9:9" x14ac:dyDescent="0.25">
      <c r="I811" s="2"/>
    </row>
    <row r="812" spans="9:9" x14ac:dyDescent="0.25">
      <c r="I812" s="2"/>
    </row>
    <row r="813" spans="9:9" x14ac:dyDescent="0.25">
      <c r="I813" s="2"/>
    </row>
    <row r="814" spans="9:9" x14ac:dyDescent="0.25">
      <c r="I814" s="2"/>
    </row>
    <row r="815" spans="9:9" x14ac:dyDescent="0.25">
      <c r="I815" s="2"/>
    </row>
    <row r="816" spans="9:9" x14ac:dyDescent="0.25">
      <c r="I816" s="2"/>
    </row>
    <row r="817" spans="9:9" x14ac:dyDescent="0.25">
      <c r="I817" s="2"/>
    </row>
    <row r="818" spans="9:9" x14ac:dyDescent="0.25">
      <c r="I818" s="2"/>
    </row>
    <row r="819" spans="9:9" x14ac:dyDescent="0.25">
      <c r="I819" s="2"/>
    </row>
    <row r="820" spans="9:9" x14ac:dyDescent="0.25">
      <c r="I820" s="2"/>
    </row>
    <row r="821" spans="9:9" x14ac:dyDescent="0.25">
      <c r="I821" s="2"/>
    </row>
    <row r="822" spans="9:9" x14ac:dyDescent="0.25">
      <c r="I822" s="2"/>
    </row>
    <row r="823" spans="9:9" x14ac:dyDescent="0.25">
      <c r="I823" s="2"/>
    </row>
    <row r="824" spans="9:9" x14ac:dyDescent="0.25">
      <c r="I824" s="2"/>
    </row>
    <row r="825" spans="9:9" x14ac:dyDescent="0.25">
      <c r="I825" s="2"/>
    </row>
    <row r="826" spans="9:9" x14ac:dyDescent="0.25">
      <c r="I826" s="2"/>
    </row>
    <row r="827" spans="9:9" x14ac:dyDescent="0.25">
      <c r="I827" s="2"/>
    </row>
    <row r="828" spans="9:9" x14ac:dyDescent="0.25">
      <c r="I828" s="2"/>
    </row>
    <row r="829" spans="9:9" x14ac:dyDescent="0.25">
      <c r="I829" s="2"/>
    </row>
    <row r="830" spans="9:9" x14ac:dyDescent="0.25">
      <c r="I830" s="2"/>
    </row>
    <row r="831" spans="9:9" x14ac:dyDescent="0.25">
      <c r="I831" s="2"/>
    </row>
    <row r="832" spans="9:9" x14ac:dyDescent="0.25">
      <c r="I832" s="2"/>
    </row>
    <row r="833" spans="9:9" x14ac:dyDescent="0.25">
      <c r="I833" s="2"/>
    </row>
    <row r="834" spans="9:9" x14ac:dyDescent="0.25">
      <c r="I834" s="2"/>
    </row>
    <row r="835" spans="9:9" x14ac:dyDescent="0.25">
      <c r="I835" s="2"/>
    </row>
    <row r="836" spans="9:9" x14ac:dyDescent="0.25">
      <c r="I836" s="2"/>
    </row>
    <row r="837" spans="9:9" x14ac:dyDescent="0.25">
      <c r="I837" s="2"/>
    </row>
    <row r="838" spans="9:9" x14ac:dyDescent="0.25">
      <c r="I838" s="2"/>
    </row>
    <row r="839" spans="9:9" x14ac:dyDescent="0.25">
      <c r="I839" s="2"/>
    </row>
    <row r="840" spans="9:9" x14ac:dyDescent="0.25">
      <c r="I840" s="2"/>
    </row>
    <row r="841" spans="9:9" x14ac:dyDescent="0.25">
      <c r="I841" s="2"/>
    </row>
    <row r="842" spans="9:9" x14ac:dyDescent="0.25">
      <c r="I842" s="2"/>
    </row>
    <row r="843" spans="9:9" x14ac:dyDescent="0.25">
      <c r="I843" s="2"/>
    </row>
    <row r="844" spans="9:9" x14ac:dyDescent="0.25">
      <c r="I844" s="2"/>
    </row>
    <row r="845" spans="9:9" x14ac:dyDescent="0.25">
      <c r="I845" s="2"/>
    </row>
    <row r="846" spans="9:9" x14ac:dyDescent="0.25">
      <c r="I846" s="2"/>
    </row>
    <row r="847" spans="9:9" x14ac:dyDescent="0.25">
      <c r="I847" s="2"/>
    </row>
    <row r="848" spans="9:9" x14ac:dyDescent="0.25">
      <c r="I848" s="2"/>
    </row>
    <row r="849" spans="9:9" x14ac:dyDescent="0.25">
      <c r="I849" s="2"/>
    </row>
    <row r="850" spans="9:9" x14ac:dyDescent="0.25">
      <c r="I850" s="2"/>
    </row>
    <row r="851" spans="9:9" x14ac:dyDescent="0.25">
      <c r="I851" s="2"/>
    </row>
    <row r="852" spans="9:9" x14ac:dyDescent="0.25">
      <c r="I852" s="2"/>
    </row>
    <row r="853" spans="9:9" x14ac:dyDescent="0.25">
      <c r="I853" s="2"/>
    </row>
    <row r="854" spans="9:9" x14ac:dyDescent="0.25">
      <c r="I854" s="2"/>
    </row>
    <row r="855" spans="9:9" x14ac:dyDescent="0.25">
      <c r="I855" s="2"/>
    </row>
    <row r="856" spans="9:9" x14ac:dyDescent="0.25">
      <c r="I856" s="2"/>
    </row>
    <row r="857" spans="9:9" x14ac:dyDescent="0.25">
      <c r="I857" s="2"/>
    </row>
    <row r="858" spans="9:9" x14ac:dyDescent="0.25">
      <c r="I858" s="2"/>
    </row>
    <row r="859" spans="9:9" x14ac:dyDescent="0.25">
      <c r="I859" s="2"/>
    </row>
    <row r="860" spans="9:9" x14ac:dyDescent="0.25">
      <c r="I860" s="2"/>
    </row>
    <row r="861" spans="9:9" x14ac:dyDescent="0.25">
      <c r="I861" s="2"/>
    </row>
    <row r="862" spans="9:9" x14ac:dyDescent="0.25">
      <c r="I862" s="2"/>
    </row>
    <row r="863" spans="9:9" x14ac:dyDescent="0.25">
      <c r="I863" s="2"/>
    </row>
    <row r="864" spans="9:9" x14ac:dyDescent="0.25">
      <c r="I864" s="2"/>
    </row>
    <row r="865" spans="9:9" x14ac:dyDescent="0.25">
      <c r="I865" s="2"/>
    </row>
    <row r="866" spans="9:9" x14ac:dyDescent="0.25">
      <c r="I866" s="2"/>
    </row>
    <row r="867" spans="9:9" x14ac:dyDescent="0.25">
      <c r="I867" s="2"/>
    </row>
    <row r="868" spans="9:9" x14ac:dyDescent="0.25">
      <c r="I868" s="2"/>
    </row>
    <row r="869" spans="9:9" x14ac:dyDescent="0.25">
      <c r="I869" s="2"/>
    </row>
    <row r="870" spans="9:9" x14ac:dyDescent="0.25">
      <c r="I870" s="2"/>
    </row>
    <row r="871" spans="9:9" x14ac:dyDescent="0.25">
      <c r="I871" s="2"/>
    </row>
    <row r="872" spans="9:9" x14ac:dyDescent="0.25">
      <c r="I872" s="2"/>
    </row>
    <row r="873" spans="9:9" x14ac:dyDescent="0.25">
      <c r="I873" s="2"/>
    </row>
    <row r="874" spans="9:9" x14ac:dyDescent="0.25">
      <c r="I874" s="2"/>
    </row>
    <row r="875" spans="9:9" x14ac:dyDescent="0.25">
      <c r="I875" s="2"/>
    </row>
    <row r="876" spans="9:9" x14ac:dyDescent="0.25">
      <c r="I876" s="2"/>
    </row>
    <row r="877" spans="9:9" x14ac:dyDescent="0.25">
      <c r="I877" s="2"/>
    </row>
    <row r="878" spans="9:9" x14ac:dyDescent="0.25">
      <c r="I878" s="2"/>
    </row>
    <row r="879" spans="9:9" x14ac:dyDescent="0.25">
      <c r="I879" s="2"/>
    </row>
    <row r="880" spans="9:9" x14ac:dyDescent="0.25">
      <c r="I880" s="2"/>
    </row>
    <row r="881" spans="9:9" x14ac:dyDescent="0.25">
      <c r="I881" s="2"/>
    </row>
    <row r="882" spans="9:9" x14ac:dyDescent="0.25">
      <c r="I882" s="2"/>
    </row>
    <row r="883" spans="9:9" x14ac:dyDescent="0.25">
      <c r="I883" s="2"/>
    </row>
    <row r="884" spans="9:9" x14ac:dyDescent="0.25">
      <c r="I884" s="2"/>
    </row>
    <row r="885" spans="9:9" x14ac:dyDescent="0.25">
      <c r="I885" s="2"/>
    </row>
    <row r="886" spans="9:9" x14ac:dyDescent="0.25">
      <c r="I886" s="2"/>
    </row>
    <row r="887" spans="9:9" x14ac:dyDescent="0.25">
      <c r="I887" s="2"/>
    </row>
    <row r="888" spans="9:9" x14ac:dyDescent="0.25">
      <c r="I888" s="2"/>
    </row>
    <row r="889" spans="9:9" x14ac:dyDescent="0.25">
      <c r="I889" s="2"/>
    </row>
    <row r="890" spans="9:9" x14ac:dyDescent="0.25">
      <c r="I890" s="2"/>
    </row>
    <row r="891" spans="9:9" x14ac:dyDescent="0.25">
      <c r="I891" s="2"/>
    </row>
    <row r="892" spans="9:9" x14ac:dyDescent="0.25">
      <c r="I892" s="2"/>
    </row>
    <row r="893" spans="9:9" x14ac:dyDescent="0.25">
      <c r="I893" s="2"/>
    </row>
    <row r="894" spans="9:9" x14ac:dyDescent="0.25">
      <c r="I894" s="2"/>
    </row>
    <row r="895" spans="9:9" x14ac:dyDescent="0.25">
      <c r="I895" s="2"/>
    </row>
    <row r="896" spans="9:9" x14ac:dyDescent="0.25">
      <c r="I896" s="2"/>
    </row>
    <row r="897" spans="9:9" x14ac:dyDescent="0.25">
      <c r="I897" s="2"/>
    </row>
    <row r="898" spans="9:9" x14ac:dyDescent="0.25">
      <c r="I898" s="2"/>
    </row>
    <row r="899" spans="9:9" x14ac:dyDescent="0.25">
      <c r="I899" s="2"/>
    </row>
    <row r="900" spans="9:9" x14ac:dyDescent="0.25">
      <c r="I900" s="2"/>
    </row>
    <row r="901" spans="9:9" x14ac:dyDescent="0.25">
      <c r="I901" s="2"/>
    </row>
    <row r="902" spans="9:9" x14ac:dyDescent="0.25">
      <c r="I902" s="2"/>
    </row>
    <row r="903" spans="9:9" x14ac:dyDescent="0.25">
      <c r="I903" s="2"/>
    </row>
    <row r="904" spans="9:9" x14ac:dyDescent="0.25">
      <c r="I904" s="2"/>
    </row>
    <row r="905" spans="9:9" x14ac:dyDescent="0.25">
      <c r="I905" s="2"/>
    </row>
    <row r="906" spans="9:9" x14ac:dyDescent="0.25">
      <c r="I906" s="2"/>
    </row>
    <row r="907" spans="9:9" x14ac:dyDescent="0.25">
      <c r="I907" s="2"/>
    </row>
    <row r="908" spans="9:9" x14ac:dyDescent="0.25">
      <c r="I908" s="2"/>
    </row>
    <row r="909" spans="9:9" x14ac:dyDescent="0.25">
      <c r="I909" s="2"/>
    </row>
    <row r="910" spans="9:9" x14ac:dyDescent="0.25">
      <c r="I910" s="2"/>
    </row>
    <row r="911" spans="9:9" x14ac:dyDescent="0.25">
      <c r="I911" s="2"/>
    </row>
    <row r="912" spans="9:9" x14ac:dyDescent="0.25">
      <c r="I912" s="2"/>
    </row>
    <row r="913" spans="9:9" x14ac:dyDescent="0.25">
      <c r="I913" s="2"/>
    </row>
    <row r="914" spans="9:9" x14ac:dyDescent="0.25">
      <c r="I914" s="2"/>
    </row>
    <row r="915" spans="9:9" x14ac:dyDescent="0.25">
      <c r="I915" s="2"/>
    </row>
    <row r="916" spans="9:9" x14ac:dyDescent="0.25">
      <c r="I916" s="2"/>
    </row>
    <row r="917" spans="9:9" x14ac:dyDescent="0.25">
      <c r="I917" s="2"/>
    </row>
    <row r="918" spans="9:9" x14ac:dyDescent="0.25">
      <c r="I918" s="2"/>
    </row>
    <row r="919" spans="9:9" x14ac:dyDescent="0.25">
      <c r="I919" s="2"/>
    </row>
    <row r="920" spans="9:9" x14ac:dyDescent="0.25">
      <c r="I920" s="2"/>
    </row>
    <row r="921" spans="9:9" x14ac:dyDescent="0.25">
      <c r="I921" s="2"/>
    </row>
    <row r="922" spans="9:9" x14ac:dyDescent="0.25">
      <c r="I922" s="2"/>
    </row>
    <row r="923" spans="9:9" x14ac:dyDescent="0.25">
      <c r="I923" s="2"/>
    </row>
    <row r="924" spans="9:9" x14ac:dyDescent="0.25">
      <c r="I924" s="2"/>
    </row>
    <row r="925" spans="9:9" x14ac:dyDescent="0.25">
      <c r="I925" s="2"/>
    </row>
    <row r="926" spans="9:9" x14ac:dyDescent="0.25">
      <c r="I926" s="2"/>
    </row>
    <row r="927" spans="9:9" x14ac:dyDescent="0.25">
      <c r="I927" s="2"/>
    </row>
    <row r="928" spans="9:9" x14ac:dyDescent="0.25">
      <c r="I928" s="2"/>
    </row>
    <row r="929" spans="9:9" x14ac:dyDescent="0.25">
      <c r="I929" s="2"/>
    </row>
    <row r="930" spans="9:9" x14ac:dyDescent="0.25">
      <c r="I930" s="2"/>
    </row>
    <row r="931" spans="9:9" x14ac:dyDescent="0.25">
      <c r="I931" s="2"/>
    </row>
    <row r="932" spans="9:9" x14ac:dyDescent="0.25">
      <c r="I932" s="2"/>
    </row>
    <row r="933" spans="9:9" x14ac:dyDescent="0.25">
      <c r="I933" s="2"/>
    </row>
    <row r="934" spans="9:9" x14ac:dyDescent="0.25">
      <c r="I934" s="2"/>
    </row>
    <row r="935" spans="9:9" x14ac:dyDescent="0.25">
      <c r="I935" s="2"/>
    </row>
    <row r="936" spans="9:9" x14ac:dyDescent="0.25">
      <c r="I936" s="2"/>
    </row>
    <row r="937" spans="9:9" x14ac:dyDescent="0.25">
      <c r="I937" s="2"/>
    </row>
    <row r="938" spans="9:9" x14ac:dyDescent="0.25">
      <c r="I938" s="2"/>
    </row>
    <row r="939" spans="9:9" x14ac:dyDescent="0.25">
      <c r="I939" s="2"/>
    </row>
    <row r="940" spans="9:9" x14ac:dyDescent="0.25">
      <c r="I940" s="2"/>
    </row>
    <row r="941" spans="9:9" x14ac:dyDescent="0.25">
      <c r="I941" s="2"/>
    </row>
    <row r="942" spans="9:9" x14ac:dyDescent="0.25">
      <c r="I942" s="2"/>
    </row>
    <row r="943" spans="9:9" x14ac:dyDescent="0.25">
      <c r="I943" s="2"/>
    </row>
    <row r="944" spans="9:9" x14ac:dyDescent="0.25">
      <c r="I944" s="2"/>
    </row>
    <row r="945" spans="9:9" x14ac:dyDescent="0.25">
      <c r="I945" s="2"/>
    </row>
    <row r="946" spans="9:9" x14ac:dyDescent="0.25">
      <c r="I946" s="2"/>
    </row>
    <row r="947" spans="9:9" x14ac:dyDescent="0.25">
      <c r="I947" s="2"/>
    </row>
    <row r="948" spans="9:9" x14ac:dyDescent="0.25">
      <c r="I948" s="2"/>
    </row>
    <row r="949" spans="9:9" x14ac:dyDescent="0.25">
      <c r="I949" s="2"/>
    </row>
    <row r="950" spans="9:9" x14ac:dyDescent="0.25">
      <c r="I950" s="2"/>
    </row>
    <row r="951" spans="9:9" x14ac:dyDescent="0.25">
      <c r="I951" s="2"/>
    </row>
    <row r="952" spans="9:9" x14ac:dyDescent="0.25">
      <c r="I952" s="2"/>
    </row>
    <row r="953" spans="9:9" x14ac:dyDescent="0.25">
      <c r="I953" s="2"/>
    </row>
    <row r="954" spans="9:9" x14ac:dyDescent="0.25">
      <c r="I954" s="2"/>
    </row>
    <row r="955" spans="9:9" x14ac:dyDescent="0.25">
      <c r="I955" s="2"/>
    </row>
    <row r="956" spans="9:9" x14ac:dyDescent="0.25">
      <c r="I956" s="2"/>
    </row>
    <row r="957" spans="9:9" x14ac:dyDescent="0.25">
      <c r="I957" s="2"/>
    </row>
    <row r="958" spans="9:9" x14ac:dyDescent="0.25">
      <c r="I958" s="2"/>
    </row>
    <row r="959" spans="9:9" x14ac:dyDescent="0.25">
      <c r="I959" s="2"/>
    </row>
    <row r="960" spans="9:9" x14ac:dyDescent="0.25">
      <c r="I960" s="2"/>
    </row>
    <row r="961" spans="9:9" x14ac:dyDescent="0.25">
      <c r="I961" s="2"/>
    </row>
    <row r="962" spans="9:9" x14ac:dyDescent="0.25">
      <c r="I962" s="2"/>
    </row>
    <row r="963" spans="9:9" x14ac:dyDescent="0.25">
      <c r="I963" s="2"/>
    </row>
    <row r="964" spans="9:9" x14ac:dyDescent="0.25">
      <c r="I964" s="2"/>
    </row>
    <row r="965" spans="9:9" x14ac:dyDescent="0.25">
      <c r="I965" s="2"/>
    </row>
    <row r="966" spans="9:9" x14ac:dyDescent="0.25">
      <c r="I966" s="2"/>
    </row>
    <row r="967" spans="9:9" x14ac:dyDescent="0.25">
      <c r="I967" s="2"/>
    </row>
    <row r="968" spans="9:9" x14ac:dyDescent="0.25">
      <c r="I968" s="2"/>
    </row>
    <row r="969" spans="9:9" x14ac:dyDescent="0.25">
      <c r="I969" s="2"/>
    </row>
    <row r="970" spans="9:9" x14ac:dyDescent="0.25">
      <c r="I970" s="2"/>
    </row>
    <row r="971" spans="9:9" x14ac:dyDescent="0.25">
      <c r="I971" s="2"/>
    </row>
    <row r="972" spans="9:9" x14ac:dyDescent="0.25">
      <c r="I972" s="2"/>
    </row>
    <row r="973" spans="9:9" x14ac:dyDescent="0.25">
      <c r="I973" s="2"/>
    </row>
    <row r="974" spans="9:9" x14ac:dyDescent="0.25">
      <c r="I974" s="2"/>
    </row>
    <row r="975" spans="9:9" x14ac:dyDescent="0.25">
      <c r="I975" s="2"/>
    </row>
    <row r="976" spans="9:9" x14ac:dyDescent="0.25">
      <c r="I976" s="2"/>
    </row>
    <row r="977" spans="9:9" x14ac:dyDescent="0.25">
      <c r="I977" s="2"/>
    </row>
    <row r="978" spans="9:9" x14ac:dyDescent="0.25">
      <c r="I978" s="2"/>
    </row>
    <row r="979" spans="9:9" x14ac:dyDescent="0.25">
      <c r="I979" s="2"/>
    </row>
    <row r="980" spans="9:9" x14ac:dyDescent="0.25">
      <c r="I980" s="2"/>
    </row>
    <row r="981" spans="9:9" x14ac:dyDescent="0.25">
      <c r="I981" s="2"/>
    </row>
    <row r="982" spans="9:9" x14ac:dyDescent="0.25">
      <c r="I982" s="2"/>
    </row>
    <row r="983" spans="9:9" x14ac:dyDescent="0.25">
      <c r="I983" s="2"/>
    </row>
    <row r="984" spans="9:9" x14ac:dyDescent="0.25">
      <c r="I984" s="2"/>
    </row>
    <row r="985" spans="9:9" x14ac:dyDescent="0.25">
      <c r="I985" s="2"/>
    </row>
    <row r="986" spans="9:9" x14ac:dyDescent="0.25">
      <c r="I986" s="2"/>
    </row>
    <row r="987" spans="9:9" x14ac:dyDescent="0.25">
      <c r="I987" s="2"/>
    </row>
    <row r="988" spans="9:9" x14ac:dyDescent="0.25">
      <c r="I988" s="2"/>
    </row>
    <row r="989" spans="9:9" x14ac:dyDescent="0.25">
      <c r="I989" s="2"/>
    </row>
    <row r="990" spans="9:9" x14ac:dyDescent="0.25">
      <c r="I990" s="2"/>
    </row>
    <row r="991" spans="9:9" x14ac:dyDescent="0.25">
      <c r="I991" s="2"/>
    </row>
    <row r="992" spans="9:9" x14ac:dyDescent="0.25">
      <c r="I992" s="2"/>
    </row>
    <row r="993" spans="9:9" x14ac:dyDescent="0.25">
      <c r="I993" s="2"/>
    </row>
    <row r="994" spans="9:9" x14ac:dyDescent="0.25">
      <c r="I994" s="2"/>
    </row>
    <row r="995" spans="9:9" x14ac:dyDescent="0.25">
      <c r="I995" s="2"/>
    </row>
    <row r="996" spans="9:9" x14ac:dyDescent="0.25">
      <c r="I996" s="2"/>
    </row>
    <row r="997" spans="9:9" x14ac:dyDescent="0.25">
      <c r="I997" s="2"/>
    </row>
    <row r="998" spans="9:9" x14ac:dyDescent="0.25">
      <c r="I998" s="2"/>
    </row>
    <row r="999" spans="9:9" x14ac:dyDescent="0.25">
      <c r="I999" s="2"/>
    </row>
    <row r="1000" spans="9:9" x14ac:dyDescent="0.25">
      <c r="I1000" s="2"/>
    </row>
    <row r="1001" spans="9:9" x14ac:dyDescent="0.25">
      <c r="I1001" s="2"/>
    </row>
    <row r="1002" spans="9:9" x14ac:dyDescent="0.25">
      <c r="I1002" s="2"/>
    </row>
    <row r="1003" spans="9:9" x14ac:dyDescent="0.25">
      <c r="I1003" s="2"/>
    </row>
    <row r="1004" spans="9:9" x14ac:dyDescent="0.25">
      <c r="I1004" s="2"/>
    </row>
    <row r="1005" spans="9:9" x14ac:dyDescent="0.25">
      <c r="I1005" s="2"/>
    </row>
    <row r="1006" spans="9:9" x14ac:dyDescent="0.25">
      <c r="I1006" s="2"/>
    </row>
    <row r="1007" spans="9:9" x14ac:dyDescent="0.25">
      <c r="I1007" s="2"/>
    </row>
    <row r="1008" spans="9:9" x14ac:dyDescent="0.25">
      <c r="I1008" s="2"/>
    </row>
    <row r="1009" spans="9:9" x14ac:dyDescent="0.25">
      <c r="I1009" s="2"/>
    </row>
    <row r="1010" spans="9:9" x14ac:dyDescent="0.25">
      <c r="I1010" s="2"/>
    </row>
    <row r="1011" spans="9:9" x14ac:dyDescent="0.25">
      <c r="I1011" s="2"/>
    </row>
    <row r="1012" spans="9:9" x14ac:dyDescent="0.25">
      <c r="I1012" s="2"/>
    </row>
    <row r="1013" spans="9:9" x14ac:dyDescent="0.25">
      <c r="I1013" s="2"/>
    </row>
    <row r="1014" spans="9:9" x14ac:dyDescent="0.25">
      <c r="I1014" s="2"/>
    </row>
    <row r="1015" spans="9:9" x14ac:dyDescent="0.25">
      <c r="I1015" s="2"/>
    </row>
    <row r="1016" spans="9:9" x14ac:dyDescent="0.25">
      <c r="I1016" s="2"/>
    </row>
    <row r="1017" spans="9:9" x14ac:dyDescent="0.25">
      <c r="I1017" s="2"/>
    </row>
    <row r="1018" spans="9:9" x14ac:dyDescent="0.25">
      <c r="I1018" s="2"/>
    </row>
    <row r="1019" spans="9:9" x14ac:dyDescent="0.25">
      <c r="I1019" s="2"/>
    </row>
    <row r="1020" spans="9:9" x14ac:dyDescent="0.25">
      <c r="I1020" s="2"/>
    </row>
    <row r="1021" spans="9:9" x14ac:dyDescent="0.25">
      <c r="I1021" s="2"/>
    </row>
    <row r="1022" spans="9:9" x14ac:dyDescent="0.25">
      <c r="I1022" s="2"/>
    </row>
    <row r="1023" spans="9:9" x14ac:dyDescent="0.25">
      <c r="I1023" s="2"/>
    </row>
    <row r="1024" spans="9:9" x14ac:dyDescent="0.25">
      <c r="I1024" s="2"/>
    </row>
    <row r="1025" spans="9:9" x14ac:dyDescent="0.25">
      <c r="I1025" s="2"/>
    </row>
    <row r="1026" spans="9:9" x14ac:dyDescent="0.25">
      <c r="I1026" s="2"/>
    </row>
    <row r="1027" spans="9:9" x14ac:dyDescent="0.25">
      <c r="I1027" s="2"/>
    </row>
    <row r="1028" spans="9:9" x14ac:dyDescent="0.25">
      <c r="I1028" s="2"/>
    </row>
    <row r="1029" spans="9:9" x14ac:dyDescent="0.25">
      <c r="I1029" s="2"/>
    </row>
    <row r="1030" spans="9:9" x14ac:dyDescent="0.25">
      <c r="I1030" s="2"/>
    </row>
    <row r="1031" spans="9:9" x14ac:dyDescent="0.25">
      <c r="I1031" s="2"/>
    </row>
    <row r="1032" spans="9:9" x14ac:dyDescent="0.25">
      <c r="I1032" s="2"/>
    </row>
    <row r="1033" spans="9:9" x14ac:dyDescent="0.25">
      <c r="I1033" s="2"/>
    </row>
    <row r="1034" spans="9:9" x14ac:dyDescent="0.25">
      <c r="I1034" s="2"/>
    </row>
    <row r="1035" spans="9:9" x14ac:dyDescent="0.25">
      <c r="I1035" s="2"/>
    </row>
    <row r="1036" spans="9:9" x14ac:dyDescent="0.25">
      <c r="I1036" s="2"/>
    </row>
    <row r="1037" spans="9:9" x14ac:dyDescent="0.25">
      <c r="I1037" s="2"/>
    </row>
    <row r="1038" spans="9:9" x14ac:dyDescent="0.25">
      <c r="I1038" s="2"/>
    </row>
    <row r="1039" spans="9:9" x14ac:dyDescent="0.25">
      <c r="I1039" s="2"/>
    </row>
    <row r="1040" spans="9:9" x14ac:dyDescent="0.25">
      <c r="I1040" s="2"/>
    </row>
    <row r="1041" spans="9:9" x14ac:dyDescent="0.25">
      <c r="I1041" s="2"/>
    </row>
    <row r="1042" spans="9:9" x14ac:dyDescent="0.25">
      <c r="I1042" s="2"/>
    </row>
    <row r="1043" spans="9:9" x14ac:dyDescent="0.25">
      <c r="I1043" s="2"/>
    </row>
    <row r="1044" spans="9:9" x14ac:dyDescent="0.25">
      <c r="I1044" s="2"/>
    </row>
    <row r="1045" spans="9:9" x14ac:dyDescent="0.25">
      <c r="I1045" s="2"/>
    </row>
    <row r="1046" spans="9:9" x14ac:dyDescent="0.25">
      <c r="I1046" s="2"/>
    </row>
    <row r="1047" spans="9:9" x14ac:dyDescent="0.25">
      <c r="I1047" s="2"/>
    </row>
    <row r="1048" spans="9:9" x14ac:dyDescent="0.25">
      <c r="I1048" s="2"/>
    </row>
    <row r="1049" spans="9:9" x14ac:dyDescent="0.25">
      <c r="I1049" s="2"/>
    </row>
    <row r="1050" spans="9:9" x14ac:dyDescent="0.25">
      <c r="I1050" s="2"/>
    </row>
    <row r="1051" spans="9:9" x14ac:dyDescent="0.25">
      <c r="I1051" s="2"/>
    </row>
    <row r="1052" spans="9:9" x14ac:dyDescent="0.25">
      <c r="I1052" s="2"/>
    </row>
    <row r="1053" spans="9:9" x14ac:dyDescent="0.25">
      <c r="I1053" s="2"/>
    </row>
    <row r="1054" spans="9:9" x14ac:dyDescent="0.25">
      <c r="I1054" s="2"/>
    </row>
    <row r="1055" spans="9:9" x14ac:dyDescent="0.25">
      <c r="I1055" s="2"/>
    </row>
    <row r="1056" spans="9:9" x14ac:dyDescent="0.25">
      <c r="I1056" s="2"/>
    </row>
    <row r="1057" spans="9:9" x14ac:dyDescent="0.25">
      <c r="I1057" s="2"/>
    </row>
    <row r="1058" spans="9:9" x14ac:dyDescent="0.25">
      <c r="I1058" s="2"/>
    </row>
    <row r="1059" spans="9:9" x14ac:dyDescent="0.25">
      <c r="I1059" s="2"/>
    </row>
    <row r="1060" spans="9:9" x14ac:dyDescent="0.25">
      <c r="I1060" s="2"/>
    </row>
    <row r="1061" spans="9:9" x14ac:dyDescent="0.25">
      <c r="I1061" s="2"/>
    </row>
    <row r="1062" spans="9:9" x14ac:dyDescent="0.25">
      <c r="I1062" s="2"/>
    </row>
    <row r="1063" spans="9:9" x14ac:dyDescent="0.25">
      <c r="I1063" s="2"/>
    </row>
    <row r="1064" spans="9:9" x14ac:dyDescent="0.25">
      <c r="I1064" s="2"/>
    </row>
    <row r="1065" spans="9:9" x14ac:dyDescent="0.25">
      <c r="I1065" s="2"/>
    </row>
    <row r="1066" spans="9:9" x14ac:dyDescent="0.25">
      <c r="I1066" s="2"/>
    </row>
    <row r="1067" spans="9:9" x14ac:dyDescent="0.25">
      <c r="I1067" s="2"/>
    </row>
    <row r="1068" spans="9:9" x14ac:dyDescent="0.25">
      <c r="I1068" s="2"/>
    </row>
    <row r="1069" spans="9:9" x14ac:dyDescent="0.25">
      <c r="I1069" s="2"/>
    </row>
    <row r="1070" spans="9:9" x14ac:dyDescent="0.25">
      <c r="I1070" s="2"/>
    </row>
    <row r="1071" spans="9:9" x14ac:dyDescent="0.25">
      <c r="I1071" s="2"/>
    </row>
    <row r="1072" spans="9:9" x14ac:dyDescent="0.25">
      <c r="I1072" s="2"/>
    </row>
    <row r="1073" spans="9:9" x14ac:dyDescent="0.25">
      <c r="I1073" s="2"/>
    </row>
    <row r="1074" spans="9:9" x14ac:dyDescent="0.25">
      <c r="I1074" s="2"/>
    </row>
    <row r="1075" spans="9:9" x14ac:dyDescent="0.25">
      <c r="I1075" s="2"/>
    </row>
    <row r="1076" spans="9:9" x14ac:dyDescent="0.25">
      <c r="I1076" s="2"/>
    </row>
    <row r="1077" spans="9:9" x14ac:dyDescent="0.25">
      <c r="I1077" s="2"/>
    </row>
    <row r="1078" spans="9:9" x14ac:dyDescent="0.25">
      <c r="I1078" s="2"/>
    </row>
    <row r="1079" spans="9:9" x14ac:dyDescent="0.25">
      <c r="I1079" s="2"/>
    </row>
    <row r="1080" spans="9:9" x14ac:dyDescent="0.25">
      <c r="I1080" s="2"/>
    </row>
    <row r="1081" spans="9:9" x14ac:dyDescent="0.25">
      <c r="I1081" s="2"/>
    </row>
    <row r="1082" spans="9:9" x14ac:dyDescent="0.25">
      <c r="I1082" s="2"/>
    </row>
    <row r="1083" spans="9:9" x14ac:dyDescent="0.25">
      <c r="I1083" s="2"/>
    </row>
    <row r="1084" spans="9:9" x14ac:dyDescent="0.25">
      <c r="I1084" s="2"/>
    </row>
    <row r="1085" spans="9:9" x14ac:dyDescent="0.25">
      <c r="I1085" s="2"/>
    </row>
    <row r="1086" spans="9:9" x14ac:dyDescent="0.25">
      <c r="I1086" s="2"/>
    </row>
    <row r="1087" spans="9:9" x14ac:dyDescent="0.25">
      <c r="I1087" s="2"/>
    </row>
    <row r="1088" spans="9:9" x14ac:dyDescent="0.25">
      <c r="I1088" s="2"/>
    </row>
    <row r="1089" spans="9:9" x14ac:dyDescent="0.25">
      <c r="I1089" s="2"/>
    </row>
    <row r="1090" spans="9:9" x14ac:dyDescent="0.25">
      <c r="I1090" s="2"/>
    </row>
    <row r="1091" spans="9:9" x14ac:dyDescent="0.25">
      <c r="I1091" s="2"/>
    </row>
    <row r="1092" spans="9:9" x14ac:dyDescent="0.25">
      <c r="I1092" s="2"/>
    </row>
    <row r="1093" spans="9:9" x14ac:dyDescent="0.25">
      <c r="I1093" s="2"/>
    </row>
    <row r="1094" spans="9:9" x14ac:dyDescent="0.25">
      <c r="I1094" s="2"/>
    </row>
    <row r="1095" spans="9:9" x14ac:dyDescent="0.25">
      <c r="I1095" s="2"/>
    </row>
    <row r="1096" spans="9:9" x14ac:dyDescent="0.25">
      <c r="I1096" s="2"/>
    </row>
    <row r="1097" spans="9:9" x14ac:dyDescent="0.25">
      <c r="I1097" s="2"/>
    </row>
    <row r="1098" spans="9:9" x14ac:dyDescent="0.25">
      <c r="I1098" s="2"/>
    </row>
    <row r="1099" spans="9:9" x14ac:dyDescent="0.25">
      <c r="I1099" s="2"/>
    </row>
    <row r="1100" spans="9:9" x14ac:dyDescent="0.25">
      <c r="I1100" s="2"/>
    </row>
    <row r="1101" spans="9:9" x14ac:dyDescent="0.25">
      <c r="I1101" s="2"/>
    </row>
    <row r="1102" spans="9:9" x14ac:dyDescent="0.25">
      <c r="I1102" s="2"/>
    </row>
    <row r="1103" spans="9:9" x14ac:dyDescent="0.25">
      <c r="I1103" s="2"/>
    </row>
    <row r="1104" spans="9:9" x14ac:dyDescent="0.25">
      <c r="I1104" s="2"/>
    </row>
    <row r="1105" spans="9:9" x14ac:dyDescent="0.25">
      <c r="I1105" s="2"/>
    </row>
    <row r="1106" spans="9:9" x14ac:dyDescent="0.25">
      <c r="I1106" s="2"/>
    </row>
    <row r="1107" spans="9:9" x14ac:dyDescent="0.25">
      <c r="I1107" s="2"/>
    </row>
    <row r="1108" spans="9:9" x14ac:dyDescent="0.25">
      <c r="I1108" s="2"/>
    </row>
    <row r="1109" spans="9:9" x14ac:dyDescent="0.25">
      <c r="I1109" s="2"/>
    </row>
    <row r="1110" spans="9:9" x14ac:dyDescent="0.25">
      <c r="I1110" s="2"/>
    </row>
    <row r="1111" spans="9:9" x14ac:dyDescent="0.25">
      <c r="I1111" s="2"/>
    </row>
    <row r="1112" spans="9:9" x14ac:dyDescent="0.25">
      <c r="I1112" s="2"/>
    </row>
    <row r="1113" spans="9:9" x14ac:dyDescent="0.25">
      <c r="I1113" s="2"/>
    </row>
    <row r="1114" spans="9:9" x14ac:dyDescent="0.25">
      <c r="I1114" s="2"/>
    </row>
    <row r="1115" spans="9:9" x14ac:dyDescent="0.25">
      <c r="I1115" s="2"/>
    </row>
    <row r="1116" spans="9:9" x14ac:dyDescent="0.25">
      <c r="I1116" s="2"/>
    </row>
    <row r="1117" spans="9:9" x14ac:dyDescent="0.25">
      <c r="I1117" s="2"/>
    </row>
    <row r="1118" spans="9:9" x14ac:dyDescent="0.25">
      <c r="I1118" s="2"/>
    </row>
    <row r="1119" spans="9:9" x14ac:dyDescent="0.25">
      <c r="I1119" s="2"/>
    </row>
    <row r="1120" spans="9:9" x14ac:dyDescent="0.25">
      <c r="I1120" s="2"/>
    </row>
    <row r="1121" spans="9:9" x14ac:dyDescent="0.25">
      <c r="I1121" s="2"/>
    </row>
    <row r="1122" spans="9:9" x14ac:dyDescent="0.25">
      <c r="I1122" s="2"/>
    </row>
    <row r="1123" spans="9:9" x14ac:dyDescent="0.25">
      <c r="I1123" s="2"/>
    </row>
    <row r="1124" spans="9:9" x14ac:dyDescent="0.25">
      <c r="I1124" s="2"/>
    </row>
    <row r="1125" spans="9:9" x14ac:dyDescent="0.25">
      <c r="I1125" s="2"/>
    </row>
    <row r="1126" spans="9:9" x14ac:dyDescent="0.25">
      <c r="I1126" s="2"/>
    </row>
    <row r="1127" spans="9:9" x14ac:dyDescent="0.25">
      <c r="I1127" s="2"/>
    </row>
    <row r="1128" spans="9:9" x14ac:dyDescent="0.25">
      <c r="I1128" s="2"/>
    </row>
    <row r="1129" spans="9:9" x14ac:dyDescent="0.25">
      <c r="I1129" s="2"/>
    </row>
    <row r="1130" spans="9:9" x14ac:dyDescent="0.25">
      <c r="I1130" s="2"/>
    </row>
    <row r="1131" spans="9:9" x14ac:dyDescent="0.25">
      <c r="I1131" s="2"/>
    </row>
    <row r="1132" spans="9:9" x14ac:dyDescent="0.25">
      <c r="I1132" s="2"/>
    </row>
    <row r="1133" spans="9:9" x14ac:dyDescent="0.25">
      <c r="I1133" s="2"/>
    </row>
    <row r="1134" spans="9:9" x14ac:dyDescent="0.25">
      <c r="I1134" s="2"/>
    </row>
    <row r="1135" spans="9:9" x14ac:dyDescent="0.25">
      <c r="I1135" s="2"/>
    </row>
    <row r="1136" spans="9:9" x14ac:dyDescent="0.25">
      <c r="I1136" s="2"/>
    </row>
    <row r="1137" spans="9:9" x14ac:dyDescent="0.25">
      <c r="I1137" s="2"/>
    </row>
    <row r="1138" spans="9:9" x14ac:dyDescent="0.25">
      <c r="I1138" s="2"/>
    </row>
    <row r="1139" spans="9:9" x14ac:dyDescent="0.25">
      <c r="I1139" s="2"/>
    </row>
    <row r="1140" spans="9:9" x14ac:dyDescent="0.25">
      <c r="I1140" s="2"/>
    </row>
    <row r="1141" spans="9:9" x14ac:dyDescent="0.25">
      <c r="I1141" s="2"/>
    </row>
    <row r="1142" spans="9:9" x14ac:dyDescent="0.25">
      <c r="I1142" s="2"/>
    </row>
    <row r="1143" spans="9:9" x14ac:dyDescent="0.25">
      <c r="I1143" s="2"/>
    </row>
    <row r="1144" spans="9:9" x14ac:dyDescent="0.25">
      <c r="I1144" s="2"/>
    </row>
    <row r="1145" spans="9:9" x14ac:dyDescent="0.25">
      <c r="I1145" s="2"/>
    </row>
    <row r="1146" spans="9:9" x14ac:dyDescent="0.25">
      <c r="I1146" s="2"/>
    </row>
    <row r="1147" spans="9:9" x14ac:dyDescent="0.25">
      <c r="I1147" s="2"/>
    </row>
    <row r="1148" spans="9:9" x14ac:dyDescent="0.25">
      <c r="I1148" s="2"/>
    </row>
    <row r="1149" spans="9:9" x14ac:dyDescent="0.25">
      <c r="I1149" s="2"/>
    </row>
    <row r="1150" spans="9:9" x14ac:dyDescent="0.25">
      <c r="I1150" s="2"/>
    </row>
    <row r="1151" spans="9:9" x14ac:dyDescent="0.25">
      <c r="I1151" s="2"/>
    </row>
    <row r="1152" spans="9:9" x14ac:dyDescent="0.25">
      <c r="I1152" s="2"/>
    </row>
    <row r="1153" spans="9:9" x14ac:dyDescent="0.25">
      <c r="I1153" s="2"/>
    </row>
    <row r="1154" spans="9:9" x14ac:dyDescent="0.25">
      <c r="I1154" s="2"/>
    </row>
    <row r="1155" spans="9:9" x14ac:dyDescent="0.25">
      <c r="I1155" s="2"/>
    </row>
    <row r="1156" spans="9:9" x14ac:dyDescent="0.25">
      <c r="I1156" s="2"/>
    </row>
    <row r="1157" spans="9:9" x14ac:dyDescent="0.25">
      <c r="I1157" s="2"/>
    </row>
    <row r="1158" spans="9:9" x14ac:dyDescent="0.25">
      <c r="I1158" s="2"/>
    </row>
    <row r="1159" spans="9:9" x14ac:dyDescent="0.25">
      <c r="I1159" s="2"/>
    </row>
    <row r="1160" spans="9:9" x14ac:dyDescent="0.25">
      <c r="I1160" s="2"/>
    </row>
    <row r="1161" spans="9:9" x14ac:dyDescent="0.25">
      <c r="I1161" s="2"/>
    </row>
    <row r="1162" spans="9:9" x14ac:dyDescent="0.25">
      <c r="I1162" s="2"/>
    </row>
    <row r="1163" spans="9:9" x14ac:dyDescent="0.25">
      <c r="I1163" s="2"/>
    </row>
    <row r="1164" spans="9:9" x14ac:dyDescent="0.25">
      <c r="I1164" s="2"/>
    </row>
    <row r="1165" spans="9:9" x14ac:dyDescent="0.25">
      <c r="I1165" s="2"/>
    </row>
    <row r="1166" spans="9:9" x14ac:dyDescent="0.25">
      <c r="I1166" s="2"/>
    </row>
    <row r="1167" spans="9:9" x14ac:dyDescent="0.25">
      <c r="I1167" s="2"/>
    </row>
    <row r="1168" spans="9:9" x14ac:dyDescent="0.25">
      <c r="I1168" s="2"/>
    </row>
    <row r="1169" spans="9:9" x14ac:dyDescent="0.25">
      <c r="I1169" s="2"/>
    </row>
    <row r="1170" spans="9:9" x14ac:dyDescent="0.25">
      <c r="I1170" s="2"/>
    </row>
    <row r="1171" spans="9:9" x14ac:dyDescent="0.25">
      <c r="I1171" s="2"/>
    </row>
    <row r="1172" spans="9:9" x14ac:dyDescent="0.25">
      <c r="I1172" s="2"/>
    </row>
    <row r="1173" spans="9:9" x14ac:dyDescent="0.25">
      <c r="I1173" s="2"/>
    </row>
    <row r="1174" spans="9:9" x14ac:dyDescent="0.25">
      <c r="I1174" s="2"/>
    </row>
    <row r="1175" spans="9:9" x14ac:dyDescent="0.25">
      <c r="I1175" s="2"/>
    </row>
    <row r="1176" spans="9:9" x14ac:dyDescent="0.25">
      <c r="I1176" s="2"/>
    </row>
    <row r="1177" spans="9:9" x14ac:dyDescent="0.25">
      <c r="I1177" s="2"/>
    </row>
    <row r="1178" spans="9:9" x14ac:dyDescent="0.25">
      <c r="I1178" s="2"/>
    </row>
    <row r="1179" spans="9:9" x14ac:dyDescent="0.25">
      <c r="I1179" s="2"/>
    </row>
    <row r="1180" spans="9:9" x14ac:dyDescent="0.25">
      <c r="I1180" s="2"/>
    </row>
    <row r="1181" spans="9:9" x14ac:dyDescent="0.25">
      <c r="I1181" s="2"/>
    </row>
    <row r="1182" spans="9:9" x14ac:dyDescent="0.25">
      <c r="I1182" s="2"/>
    </row>
    <row r="1183" spans="9:9" x14ac:dyDescent="0.25">
      <c r="I1183" s="2"/>
    </row>
    <row r="1184" spans="9:9" x14ac:dyDescent="0.25">
      <c r="I1184" s="2"/>
    </row>
    <row r="1185" spans="9:9" x14ac:dyDescent="0.25">
      <c r="I1185" s="2"/>
    </row>
    <row r="1186" spans="9:9" x14ac:dyDescent="0.25">
      <c r="I1186" s="2"/>
    </row>
    <row r="1187" spans="9:9" x14ac:dyDescent="0.25">
      <c r="I1187" s="2"/>
    </row>
    <row r="1188" spans="9:9" x14ac:dyDescent="0.25">
      <c r="I1188" s="2"/>
    </row>
    <row r="1189" spans="9:9" x14ac:dyDescent="0.25">
      <c r="I1189" s="2"/>
    </row>
    <row r="1190" spans="9:9" x14ac:dyDescent="0.25">
      <c r="I1190" s="2"/>
    </row>
    <row r="1191" spans="9:9" x14ac:dyDescent="0.25">
      <c r="I1191" s="2"/>
    </row>
    <row r="1192" spans="9:9" x14ac:dyDescent="0.25">
      <c r="I1192" s="2"/>
    </row>
    <row r="1193" spans="9:9" x14ac:dyDescent="0.25">
      <c r="I1193" s="2"/>
    </row>
    <row r="1194" spans="9:9" x14ac:dyDescent="0.25">
      <c r="I1194" s="2"/>
    </row>
    <row r="1195" spans="9:9" x14ac:dyDescent="0.25">
      <c r="I1195" s="2"/>
    </row>
    <row r="1196" spans="9:9" x14ac:dyDescent="0.25">
      <c r="I1196" s="2"/>
    </row>
    <row r="1197" spans="9:9" x14ac:dyDescent="0.25">
      <c r="I1197" s="2"/>
    </row>
    <row r="1198" spans="9:9" x14ac:dyDescent="0.25">
      <c r="I1198" s="2"/>
    </row>
    <row r="1199" spans="9:9" x14ac:dyDescent="0.25">
      <c r="I1199" s="2"/>
    </row>
    <row r="1200" spans="9:9" x14ac:dyDescent="0.25">
      <c r="I1200" s="2"/>
    </row>
    <row r="1201" spans="9:9" x14ac:dyDescent="0.25">
      <c r="I1201" s="2"/>
    </row>
    <row r="1202" spans="9:9" x14ac:dyDescent="0.25">
      <c r="I1202" s="2"/>
    </row>
    <row r="1203" spans="9:9" x14ac:dyDescent="0.25">
      <c r="I1203" s="2"/>
    </row>
    <row r="1204" spans="9:9" x14ac:dyDescent="0.25">
      <c r="I1204" s="2"/>
    </row>
    <row r="1205" spans="9:9" x14ac:dyDescent="0.25">
      <c r="I1205" s="2"/>
    </row>
    <row r="1206" spans="9:9" x14ac:dyDescent="0.25">
      <c r="I1206" s="2"/>
    </row>
    <row r="1207" spans="9:9" x14ac:dyDescent="0.25">
      <c r="I1207" s="2"/>
    </row>
    <row r="1208" spans="9:9" x14ac:dyDescent="0.25">
      <c r="I1208" s="2"/>
    </row>
    <row r="1209" spans="9:9" x14ac:dyDescent="0.25">
      <c r="I1209" s="2"/>
    </row>
    <row r="1210" spans="9:9" x14ac:dyDescent="0.25">
      <c r="I1210" s="2"/>
    </row>
    <row r="1211" spans="9:9" x14ac:dyDescent="0.25">
      <c r="I1211" s="2"/>
    </row>
    <row r="1212" spans="9:9" x14ac:dyDescent="0.25">
      <c r="I1212" s="2"/>
    </row>
    <row r="1213" spans="9:9" x14ac:dyDescent="0.25">
      <c r="I1213" s="2"/>
    </row>
    <row r="1214" spans="9:9" x14ac:dyDescent="0.25">
      <c r="I1214" s="2"/>
    </row>
    <row r="1215" spans="9:9" x14ac:dyDescent="0.25">
      <c r="I1215" s="2"/>
    </row>
    <row r="1216" spans="9:9" x14ac:dyDescent="0.25">
      <c r="I1216" s="2"/>
    </row>
    <row r="1217" spans="9:9" x14ac:dyDescent="0.25">
      <c r="I1217" s="2"/>
    </row>
    <row r="1218" spans="9:9" x14ac:dyDescent="0.25">
      <c r="I1218" s="2"/>
    </row>
    <row r="1219" spans="9:9" x14ac:dyDescent="0.25">
      <c r="I1219" s="2"/>
    </row>
    <row r="1220" spans="9:9" x14ac:dyDescent="0.25">
      <c r="I1220" s="2"/>
    </row>
    <row r="1221" spans="9:9" x14ac:dyDescent="0.25">
      <c r="I1221" s="2"/>
    </row>
    <row r="1222" spans="9:9" x14ac:dyDescent="0.25">
      <c r="I1222" s="2"/>
    </row>
    <row r="1223" spans="9:9" x14ac:dyDescent="0.25">
      <c r="I1223" s="2"/>
    </row>
    <row r="1224" spans="9:9" x14ac:dyDescent="0.25">
      <c r="I1224" s="2"/>
    </row>
    <row r="1225" spans="9:9" x14ac:dyDescent="0.25">
      <c r="I1225" s="2"/>
    </row>
    <row r="1226" spans="9:9" x14ac:dyDescent="0.25">
      <c r="I1226" s="2"/>
    </row>
    <row r="1227" spans="9:9" x14ac:dyDescent="0.25">
      <c r="I1227" s="2"/>
    </row>
    <row r="1228" spans="9:9" x14ac:dyDescent="0.25">
      <c r="I1228" s="2"/>
    </row>
    <row r="1229" spans="9:9" x14ac:dyDescent="0.25">
      <c r="I1229" s="2"/>
    </row>
    <row r="1230" spans="9:9" x14ac:dyDescent="0.25">
      <c r="I1230" s="2"/>
    </row>
    <row r="1231" spans="9:9" x14ac:dyDescent="0.25">
      <c r="I1231" s="2"/>
    </row>
    <row r="1232" spans="9:9" x14ac:dyDescent="0.25">
      <c r="I1232" s="2"/>
    </row>
    <row r="1233" spans="9:9" x14ac:dyDescent="0.25">
      <c r="I1233" s="2"/>
    </row>
    <row r="1234" spans="9:9" x14ac:dyDescent="0.25">
      <c r="I1234" s="2"/>
    </row>
    <row r="1235" spans="9:9" x14ac:dyDescent="0.25">
      <c r="I1235" s="2"/>
    </row>
    <row r="1236" spans="9:9" x14ac:dyDescent="0.25">
      <c r="I1236" s="2"/>
    </row>
    <row r="1237" spans="9:9" x14ac:dyDescent="0.25">
      <c r="I1237" s="2"/>
    </row>
    <row r="1238" spans="9:9" x14ac:dyDescent="0.25">
      <c r="I1238" s="2"/>
    </row>
    <row r="1239" spans="9:9" x14ac:dyDescent="0.25">
      <c r="I1239" s="2"/>
    </row>
    <row r="1240" spans="9:9" x14ac:dyDescent="0.25">
      <c r="I1240" s="2"/>
    </row>
    <row r="1241" spans="9:9" x14ac:dyDescent="0.25">
      <c r="I1241" s="2"/>
    </row>
    <row r="1242" spans="9:9" x14ac:dyDescent="0.25">
      <c r="I1242" s="2"/>
    </row>
    <row r="1243" spans="9:9" x14ac:dyDescent="0.25">
      <c r="I1243" s="2"/>
    </row>
    <row r="1244" spans="9:9" x14ac:dyDescent="0.25">
      <c r="I1244" s="2"/>
    </row>
    <row r="1245" spans="9:9" x14ac:dyDescent="0.25">
      <c r="I1245" s="2"/>
    </row>
    <row r="1246" spans="9:9" x14ac:dyDescent="0.25">
      <c r="I1246" s="2"/>
    </row>
    <row r="1247" spans="9:9" x14ac:dyDescent="0.25">
      <c r="I1247" s="2"/>
    </row>
    <row r="1248" spans="9:9" x14ac:dyDescent="0.25">
      <c r="I1248" s="2"/>
    </row>
    <row r="1249" spans="9:9" x14ac:dyDescent="0.25">
      <c r="I1249" s="2"/>
    </row>
    <row r="1250" spans="9:9" x14ac:dyDescent="0.25">
      <c r="I1250" s="2"/>
    </row>
    <row r="1251" spans="9:9" x14ac:dyDescent="0.25">
      <c r="I1251" s="2"/>
    </row>
    <row r="1252" spans="9:9" x14ac:dyDescent="0.25">
      <c r="I1252" s="2"/>
    </row>
    <row r="1253" spans="9:9" x14ac:dyDescent="0.25">
      <c r="I1253" s="2"/>
    </row>
    <row r="1254" spans="9:9" x14ac:dyDescent="0.25">
      <c r="I1254" s="2"/>
    </row>
    <row r="1255" spans="9:9" x14ac:dyDescent="0.25">
      <c r="I1255" s="2"/>
    </row>
    <row r="1256" spans="9:9" x14ac:dyDescent="0.25">
      <c r="I1256" s="2"/>
    </row>
    <row r="1257" spans="9:9" x14ac:dyDescent="0.25">
      <c r="I1257" s="2"/>
    </row>
    <row r="1258" spans="9:9" x14ac:dyDescent="0.25">
      <c r="I1258" s="2"/>
    </row>
    <row r="1259" spans="9:9" x14ac:dyDescent="0.25">
      <c r="I1259" s="2"/>
    </row>
    <row r="1260" spans="9:9" x14ac:dyDescent="0.25">
      <c r="I1260" s="2"/>
    </row>
    <row r="1261" spans="9:9" x14ac:dyDescent="0.25">
      <c r="I1261" s="2"/>
    </row>
    <row r="1262" spans="9:9" x14ac:dyDescent="0.25">
      <c r="I1262" s="2"/>
    </row>
    <row r="1263" spans="9:9" x14ac:dyDescent="0.25">
      <c r="I1263" s="2"/>
    </row>
    <row r="1264" spans="9:9" x14ac:dyDescent="0.25">
      <c r="I1264" s="2"/>
    </row>
    <row r="1265" spans="9:9" x14ac:dyDescent="0.25">
      <c r="I1265" s="2"/>
    </row>
    <row r="1266" spans="9:9" x14ac:dyDescent="0.25">
      <c r="I1266" s="2"/>
    </row>
    <row r="1267" spans="9:9" x14ac:dyDescent="0.25">
      <c r="I1267" s="2"/>
    </row>
    <row r="1268" spans="9:9" x14ac:dyDescent="0.25">
      <c r="I1268" s="2"/>
    </row>
    <row r="1269" spans="9:9" x14ac:dyDescent="0.25">
      <c r="I1269" s="2"/>
    </row>
    <row r="1270" spans="9:9" x14ac:dyDescent="0.25">
      <c r="I1270" s="2"/>
    </row>
    <row r="1271" spans="9:9" x14ac:dyDescent="0.25">
      <c r="I1271" s="2"/>
    </row>
    <row r="1272" spans="9:9" x14ac:dyDescent="0.25">
      <c r="I1272" s="2"/>
    </row>
    <row r="1273" spans="9:9" x14ac:dyDescent="0.25">
      <c r="I1273" s="2"/>
    </row>
    <row r="1274" spans="9:9" x14ac:dyDescent="0.25">
      <c r="I1274" s="2"/>
    </row>
    <row r="1275" spans="9:9" x14ac:dyDescent="0.25">
      <c r="I1275" s="2"/>
    </row>
    <row r="1276" spans="9:9" x14ac:dyDescent="0.25">
      <c r="I1276" s="2"/>
    </row>
    <row r="1277" spans="9:9" x14ac:dyDescent="0.25">
      <c r="I1277" s="2"/>
    </row>
    <row r="1278" spans="9:9" x14ac:dyDescent="0.25">
      <c r="I1278" s="2"/>
    </row>
    <row r="1279" spans="9:9" x14ac:dyDescent="0.25">
      <c r="I1279" s="2"/>
    </row>
    <row r="1280" spans="9:9" x14ac:dyDescent="0.25">
      <c r="I1280" s="2"/>
    </row>
    <row r="1281" spans="9:9" x14ac:dyDescent="0.25">
      <c r="I1281" s="2"/>
    </row>
    <row r="1282" spans="9:9" x14ac:dyDescent="0.25">
      <c r="I1282" s="2"/>
    </row>
  </sheetData>
  <sortState ref="J2:J214">
    <sortCondition ref="J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9"/>
  <sheetViews>
    <sheetView workbookViewId="0">
      <selection activeCell="A4" sqref="A4"/>
    </sheetView>
  </sheetViews>
  <sheetFormatPr defaultRowHeight="15" x14ac:dyDescent="0.25"/>
  <cols>
    <col min="1" max="1" width="43.28515625" bestFit="1" customWidth="1"/>
    <col min="2" max="2" width="8.140625" bestFit="1" customWidth="1"/>
    <col min="3" max="3" width="9" bestFit="1" customWidth="1"/>
    <col min="5" max="5" width="9.140625" style="1"/>
    <col min="6" max="6" width="5.140625" customWidth="1"/>
    <col min="7" max="7" width="43.28515625" bestFit="1" customWidth="1"/>
    <col min="8" max="8" width="3" customWidth="1"/>
    <col min="9" max="9" width="5.140625" customWidth="1"/>
    <col min="10" max="10" width="43.28515625" bestFit="1" customWidth="1"/>
    <col min="11" max="11" width="3.7109375" customWidth="1"/>
    <col min="55" max="55" width="41.7109375" customWidth="1"/>
    <col min="59" max="59" width="41.7109375" bestFit="1" customWidth="1"/>
  </cols>
  <sheetData>
    <row r="1" spans="1:59" x14ac:dyDescent="0.25">
      <c r="A1" t="s">
        <v>16</v>
      </c>
      <c r="B1" t="s">
        <v>17</v>
      </c>
      <c r="D1" t="s">
        <v>76</v>
      </c>
      <c r="F1" s="1" t="s">
        <v>64</v>
      </c>
      <c r="G1" s="1" t="s">
        <v>65</v>
      </c>
      <c r="H1" s="1" t="s">
        <v>18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66</v>
      </c>
      <c r="N1" s="1" t="s">
        <v>24</v>
      </c>
      <c r="O1" s="1" t="s">
        <v>25</v>
      </c>
      <c r="P1" s="1" t="s">
        <v>67</v>
      </c>
      <c r="Q1" s="1" t="s">
        <v>26</v>
      </c>
      <c r="R1" s="1" t="s">
        <v>27</v>
      </c>
      <c r="S1" s="1" t="s">
        <v>28</v>
      </c>
      <c r="T1" s="1" t="s">
        <v>68</v>
      </c>
      <c r="U1" s="1" t="s">
        <v>30</v>
      </c>
      <c r="V1" s="1" t="s">
        <v>69</v>
      </c>
      <c r="W1" s="1" t="s">
        <v>31</v>
      </c>
      <c r="X1" s="1" t="s">
        <v>33</v>
      </c>
      <c r="Y1" s="1" t="s">
        <v>70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71</v>
      </c>
      <c r="AG1" s="1" t="s">
        <v>72</v>
      </c>
      <c r="AH1" s="1" t="s">
        <v>74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57</v>
      </c>
      <c r="AP1" s="1" t="s">
        <v>58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59</v>
      </c>
      <c r="BA1" s="1" t="s">
        <v>60</v>
      </c>
      <c r="BB1" s="1" t="s">
        <v>61</v>
      </c>
      <c r="BC1" s="1" t="s">
        <v>62</v>
      </c>
    </row>
    <row r="2" spans="1:59" x14ac:dyDescent="0.25">
      <c r="A2" t="s">
        <v>18</v>
      </c>
      <c r="D2">
        <f>IFERROR(HLOOKUP(A2,J$4:BG$5,2,FALSE),"")</f>
        <v>2</v>
      </c>
      <c r="F2" s="1">
        <v>0</v>
      </c>
      <c r="G2" s="1">
        <v>9</v>
      </c>
      <c r="H2" s="1">
        <v>0</v>
      </c>
      <c r="I2" s="1">
        <v>1</v>
      </c>
      <c r="J2" s="1">
        <v>37</v>
      </c>
      <c r="K2" s="1">
        <v>4</v>
      </c>
      <c r="L2" s="1">
        <v>-1</v>
      </c>
      <c r="M2" s="1">
        <v>0</v>
      </c>
      <c r="N2" s="1">
        <v>-11</v>
      </c>
      <c r="O2" s="1">
        <v>8</v>
      </c>
      <c r="P2" s="1">
        <v>0</v>
      </c>
      <c r="Q2" s="1">
        <v>0</v>
      </c>
      <c r="R2" s="1">
        <v>1</v>
      </c>
      <c r="S2" s="1">
        <v>0</v>
      </c>
      <c r="T2" s="1">
        <v>0</v>
      </c>
      <c r="U2" s="1">
        <v>12</v>
      </c>
      <c r="V2" s="1">
        <v>0</v>
      </c>
      <c r="W2" s="1">
        <v>12</v>
      </c>
      <c r="X2" s="1">
        <v>1</v>
      </c>
      <c r="Y2" s="1">
        <v>0</v>
      </c>
      <c r="Z2" s="1">
        <v>8</v>
      </c>
      <c r="AA2" s="1">
        <v>24</v>
      </c>
      <c r="AB2" s="1">
        <v>1</v>
      </c>
      <c r="AC2" s="1">
        <v>-1</v>
      </c>
      <c r="AD2" s="1">
        <v>11</v>
      </c>
      <c r="AE2" s="1">
        <v>6</v>
      </c>
      <c r="AF2" s="1">
        <v>0</v>
      </c>
      <c r="AG2" s="1">
        <v>3</v>
      </c>
      <c r="AH2" s="1">
        <v>6</v>
      </c>
      <c r="AI2" s="1">
        <v>5</v>
      </c>
      <c r="AJ2" s="1">
        <v>0</v>
      </c>
      <c r="AK2" s="1">
        <v>4</v>
      </c>
      <c r="AL2" s="1">
        <v>18</v>
      </c>
      <c r="AM2" s="1">
        <v>0</v>
      </c>
      <c r="AN2" s="1">
        <v>1</v>
      </c>
      <c r="AO2" s="1">
        <v>0</v>
      </c>
      <c r="AP2" s="1">
        <v>0</v>
      </c>
      <c r="AQ2" s="1">
        <v>7</v>
      </c>
      <c r="AR2" s="1">
        <v>11</v>
      </c>
      <c r="AS2" s="1">
        <v>6</v>
      </c>
      <c r="AT2" s="1">
        <v>2</v>
      </c>
      <c r="AU2" s="1">
        <v>7</v>
      </c>
      <c r="AV2" s="1">
        <v>51</v>
      </c>
      <c r="AW2" s="1">
        <v>8</v>
      </c>
      <c r="AX2" s="1">
        <v>0</v>
      </c>
      <c r="AY2" s="1">
        <v>0</v>
      </c>
      <c r="AZ2" s="1">
        <v>-1</v>
      </c>
      <c r="BA2" s="1">
        <v>1</v>
      </c>
      <c r="BB2" s="1">
        <v>1</v>
      </c>
      <c r="BC2" s="1">
        <v>5</v>
      </c>
    </row>
    <row r="3" spans="1:59" x14ac:dyDescent="0.25">
      <c r="D3" s="1" t="str">
        <f t="shared" ref="D3:D66" si="0">IFERROR(HLOOKUP(A3,J$4:BG$5,2,FALSE),"")</f>
        <v/>
      </c>
      <c r="I3" s="1"/>
    </row>
    <row r="4" spans="1:59" x14ac:dyDescent="0.25">
      <c r="B4" s="3">
        <v>1</v>
      </c>
      <c r="C4" t="s">
        <v>19</v>
      </c>
      <c r="D4" s="1" t="str">
        <f t="shared" si="0"/>
        <v/>
      </c>
      <c r="F4" t="s">
        <v>75</v>
      </c>
      <c r="G4" t="s">
        <v>64</v>
      </c>
      <c r="I4" s="1"/>
      <c r="J4" s="1" t="s">
        <v>64</v>
      </c>
      <c r="K4" s="1" t="s">
        <v>65</v>
      </c>
      <c r="L4" s="1" t="s">
        <v>18</v>
      </c>
      <c r="M4" s="1" t="s">
        <v>20</v>
      </c>
      <c r="N4" s="1" t="s">
        <v>21</v>
      </c>
      <c r="O4" s="1" t="s">
        <v>22</v>
      </c>
      <c r="P4" s="1" t="s">
        <v>23</v>
      </c>
      <c r="Q4" s="1" t="s">
        <v>66</v>
      </c>
      <c r="R4" s="1" t="s">
        <v>24</v>
      </c>
      <c r="S4" s="1" t="s">
        <v>25</v>
      </c>
      <c r="T4" s="1" t="s">
        <v>67</v>
      </c>
      <c r="U4" s="1" t="s">
        <v>26</v>
      </c>
      <c r="V4" s="1" t="s">
        <v>27</v>
      </c>
      <c r="W4" s="1" t="s">
        <v>28</v>
      </c>
      <c r="X4" s="1" t="s">
        <v>68</v>
      </c>
      <c r="Y4" s="1" t="s">
        <v>30</v>
      </c>
      <c r="Z4" s="1" t="s">
        <v>69</v>
      </c>
      <c r="AA4" s="1" t="s">
        <v>31</v>
      </c>
      <c r="AB4" s="1" t="s">
        <v>33</v>
      </c>
      <c r="AC4" s="1" t="s">
        <v>70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 t="s">
        <v>39</v>
      </c>
      <c r="AJ4" s="1" t="s">
        <v>71</v>
      </c>
      <c r="AK4" s="1" t="s">
        <v>72</v>
      </c>
      <c r="AL4" s="1" t="s">
        <v>74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57</v>
      </c>
      <c r="AT4" s="1" t="s">
        <v>58</v>
      </c>
      <c r="AU4" s="1" t="s">
        <v>46</v>
      </c>
      <c r="AV4" s="1" t="s">
        <v>47</v>
      </c>
      <c r="AW4" s="1" t="s">
        <v>48</v>
      </c>
      <c r="AX4" s="1" t="s">
        <v>49</v>
      </c>
      <c r="AY4" s="1" t="s">
        <v>50</v>
      </c>
      <c r="AZ4" s="1" t="s">
        <v>51</v>
      </c>
      <c r="BA4" s="1" t="s">
        <v>52</v>
      </c>
      <c r="BB4" s="1" t="s">
        <v>53</v>
      </c>
      <c r="BC4" s="1" t="s">
        <v>54</v>
      </c>
      <c r="BD4" s="1" t="s">
        <v>59</v>
      </c>
      <c r="BE4" s="1" t="s">
        <v>60</v>
      </c>
      <c r="BF4" s="1" t="s">
        <v>61</v>
      </c>
      <c r="BG4" s="1" t="s">
        <v>62</v>
      </c>
    </row>
    <row r="5" spans="1:59" x14ac:dyDescent="0.25">
      <c r="D5" s="1" t="str">
        <f t="shared" si="0"/>
        <v/>
      </c>
      <c r="F5" t="s">
        <v>75</v>
      </c>
      <c r="G5" t="s">
        <v>65</v>
      </c>
      <c r="H5">
        <v>15</v>
      </c>
      <c r="I5" s="1"/>
      <c r="J5" s="1">
        <v>0</v>
      </c>
      <c r="K5" s="1">
        <v>15</v>
      </c>
      <c r="L5" s="1">
        <v>2</v>
      </c>
      <c r="M5" s="1">
        <v>13</v>
      </c>
      <c r="N5" s="1">
        <v>37</v>
      </c>
      <c r="O5" s="1">
        <v>26</v>
      </c>
      <c r="P5" s="1">
        <v>9</v>
      </c>
      <c r="Q5" s="1">
        <v>0</v>
      </c>
      <c r="R5" s="1">
        <v>71</v>
      </c>
      <c r="S5" s="1">
        <v>16</v>
      </c>
      <c r="T5" s="1">
        <v>0</v>
      </c>
      <c r="U5" s="1">
        <v>2</v>
      </c>
      <c r="V5" s="1">
        <v>1</v>
      </c>
      <c r="W5" s="1">
        <v>2</v>
      </c>
      <c r="X5" s="1">
        <v>0</v>
      </c>
      <c r="Y5" s="1">
        <v>12</v>
      </c>
      <c r="Z5" s="1">
        <v>0</v>
      </c>
      <c r="AA5" s="1">
        <v>38</v>
      </c>
      <c r="AB5" s="1">
        <v>1</v>
      </c>
      <c r="AC5" s="1">
        <v>0</v>
      </c>
      <c r="AD5" s="1">
        <v>8</v>
      </c>
      <c r="AE5" s="1">
        <v>34</v>
      </c>
      <c r="AF5" s="1">
        <v>1</v>
      </c>
      <c r="AG5" s="1">
        <v>3</v>
      </c>
      <c r="AH5" s="1">
        <v>11</v>
      </c>
      <c r="AI5" s="1">
        <v>26</v>
      </c>
      <c r="AJ5" s="1">
        <v>0</v>
      </c>
      <c r="AK5" s="1">
        <v>15</v>
      </c>
      <c r="AL5" s="1">
        <v>12</v>
      </c>
      <c r="AM5" s="1">
        <v>5</v>
      </c>
      <c r="AN5" s="1">
        <v>8</v>
      </c>
      <c r="AO5" s="1">
        <v>4</v>
      </c>
      <c r="AP5" s="1">
        <v>22</v>
      </c>
      <c r="AQ5" s="1">
        <v>0</v>
      </c>
      <c r="AR5" s="1">
        <v>3</v>
      </c>
      <c r="AS5" s="1">
        <v>4</v>
      </c>
      <c r="AT5" s="1">
        <v>4</v>
      </c>
      <c r="AU5" s="1">
        <v>7</v>
      </c>
      <c r="AV5" s="1">
        <v>11</v>
      </c>
      <c r="AW5" s="1">
        <v>8</v>
      </c>
      <c r="AX5" s="1">
        <v>6</v>
      </c>
      <c r="AY5" s="1">
        <v>7</v>
      </c>
      <c r="AZ5" s="1">
        <v>85</v>
      </c>
      <c r="BA5" s="1">
        <v>10</v>
      </c>
      <c r="BB5" s="1">
        <v>0</v>
      </c>
      <c r="BC5" s="1">
        <v>4</v>
      </c>
      <c r="BD5" s="1">
        <v>1</v>
      </c>
      <c r="BE5" s="1">
        <v>3</v>
      </c>
      <c r="BF5" s="1">
        <v>1</v>
      </c>
      <c r="BG5" s="1">
        <v>5</v>
      </c>
    </row>
    <row r="6" spans="1:59" x14ac:dyDescent="0.25">
      <c r="A6" t="s">
        <v>20</v>
      </c>
      <c r="D6" s="1">
        <f t="shared" si="0"/>
        <v>13</v>
      </c>
      <c r="F6" t="s">
        <v>75</v>
      </c>
      <c r="G6" t="s">
        <v>18</v>
      </c>
      <c r="H6">
        <v>2</v>
      </c>
      <c r="I6" s="1"/>
    </row>
    <row r="7" spans="1:59" x14ac:dyDescent="0.25">
      <c r="D7" s="1" t="str">
        <f t="shared" si="0"/>
        <v/>
      </c>
      <c r="F7" t="s">
        <v>75</v>
      </c>
      <c r="G7" t="s">
        <v>20</v>
      </c>
      <c r="H7">
        <v>13</v>
      </c>
      <c r="I7" s="1"/>
    </row>
    <row r="8" spans="1:59" x14ac:dyDescent="0.25">
      <c r="B8" s="3">
        <v>1</v>
      </c>
      <c r="C8" t="s">
        <v>19</v>
      </c>
      <c r="D8" s="1" t="str">
        <f t="shared" si="0"/>
        <v/>
      </c>
      <c r="F8" t="s">
        <v>75</v>
      </c>
      <c r="G8" t="s">
        <v>21</v>
      </c>
      <c r="H8">
        <v>37</v>
      </c>
      <c r="I8" s="1"/>
    </row>
    <row r="9" spans="1:59" x14ac:dyDescent="0.25">
      <c r="D9" s="1" t="str">
        <f t="shared" si="0"/>
        <v/>
      </c>
      <c r="F9" t="s">
        <v>75</v>
      </c>
      <c r="G9" t="s">
        <v>22</v>
      </c>
      <c r="H9">
        <v>26</v>
      </c>
      <c r="I9" s="1"/>
    </row>
    <row r="10" spans="1:59" x14ac:dyDescent="0.25">
      <c r="A10" t="s">
        <v>21</v>
      </c>
      <c r="D10" s="1">
        <f t="shared" si="0"/>
        <v>37</v>
      </c>
      <c r="F10" t="s">
        <v>75</v>
      </c>
      <c r="G10" t="s">
        <v>23</v>
      </c>
      <c r="H10">
        <v>9</v>
      </c>
      <c r="I10" s="1"/>
    </row>
    <row r="11" spans="1:59" x14ac:dyDescent="0.25">
      <c r="D11" s="1" t="str">
        <f t="shared" si="0"/>
        <v/>
      </c>
      <c r="F11" t="s">
        <v>75</v>
      </c>
      <c r="G11" t="s">
        <v>66</v>
      </c>
      <c r="I11" s="1"/>
    </row>
    <row r="12" spans="1:59" x14ac:dyDescent="0.25">
      <c r="B12" s="3">
        <v>1</v>
      </c>
      <c r="C12" t="s">
        <v>19</v>
      </c>
      <c r="D12" s="1" t="str">
        <f t="shared" si="0"/>
        <v/>
      </c>
      <c r="F12" t="s">
        <v>75</v>
      </c>
      <c r="G12" t="s">
        <v>24</v>
      </c>
      <c r="H12">
        <v>71</v>
      </c>
      <c r="I12" s="1"/>
    </row>
    <row r="13" spans="1:59" x14ac:dyDescent="0.25">
      <c r="D13" s="1" t="str">
        <f t="shared" si="0"/>
        <v/>
      </c>
      <c r="F13" t="s">
        <v>75</v>
      </c>
      <c r="G13" t="s">
        <v>25</v>
      </c>
      <c r="H13">
        <v>16</v>
      </c>
      <c r="I13" s="1"/>
    </row>
    <row r="14" spans="1:59" x14ac:dyDescent="0.25">
      <c r="A14" t="s">
        <v>22</v>
      </c>
      <c r="D14" s="1">
        <f t="shared" si="0"/>
        <v>26</v>
      </c>
      <c r="F14" t="s">
        <v>75</v>
      </c>
      <c r="G14" t="s">
        <v>67</v>
      </c>
      <c r="I14" s="1"/>
    </row>
    <row r="15" spans="1:59" x14ac:dyDescent="0.25">
      <c r="D15" s="1" t="str">
        <f t="shared" si="0"/>
        <v/>
      </c>
      <c r="F15" t="s">
        <v>75</v>
      </c>
      <c r="G15" t="s">
        <v>26</v>
      </c>
      <c r="H15">
        <v>2</v>
      </c>
      <c r="I15" s="1"/>
    </row>
    <row r="16" spans="1:59" x14ac:dyDescent="0.25">
      <c r="B16" s="3">
        <v>1</v>
      </c>
      <c r="C16" t="s">
        <v>19</v>
      </c>
      <c r="D16" s="1" t="str">
        <f t="shared" si="0"/>
        <v/>
      </c>
      <c r="F16" t="s">
        <v>75</v>
      </c>
      <c r="G16" t="s">
        <v>27</v>
      </c>
      <c r="H16">
        <v>1</v>
      </c>
      <c r="I16" s="1"/>
    </row>
    <row r="17" spans="1:9" x14ac:dyDescent="0.25">
      <c r="D17" s="1" t="str">
        <f t="shared" si="0"/>
        <v/>
      </c>
      <c r="F17" t="s">
        <v>75</v>
      </c>
      <c r="G17" t="s">
        <v>28</v>
      </c>
      <c r="H17">
        <v>2</v>
      </c>
      <c r="I17" s="1"/>
    </row>
    <row r="18" spans="1:9" x14ac:dyDescent="0.25">
      <c r="A18" t="s">
        <v>23</v>
      </c>
      <c r="D18" s="1">
        <f t="shared" si="0"/>
        <v>9</v>
      </c>
      <c r="F18" t="s">
        <v>75</v>
      </c>
      <c r="G18" t="s">
        <v>68</v>
      </c>
      <c r="I18" s="1"/>
    </row>
    <row r="19" spans="1:9" x14ac:dyDescent="0.25">
      <c r="D19" s="1" t="str">
        <f t="shared" si="0"/>
        <v/>
      </c>
      <c r="F19" t="s">
        <v>75</v>
      </c>
      <c r="G19" t="s">
        <v>30</v>
      </c>
      <c r="H19">
        <v>12</v>
      </c>
      <c r="I19" s="1"/>
    </row>
    <row r="20" spans="1:9" x14ac:dyDescent="0.25">
      <c r="B20" s="3">
        <v>1</v>
      </c>
      <c r="C20" t="s">
        <v>19</v>
      </c>
      <c r="D20" s="1" t="str">
        <f t="shared" si="0"/>
        <v/>
      </c>
      <c r="F20" t="s">
        <v>75</v>
      </c>
      <c r="G20" t="s">
        <v>69</v>
      </c>
      <c r="I20" s="1"/>
    </row>
    <row r="21" spans="1:9" x14ac:dyDescent="0.25">
      <c r="D21" s="1" t="str">
        <f t="shared" si="0"/>
        <v/>
      </c>
      <c r="F21" t="s">
        <v>75</v>
      </c>
      <c r="G21" t="s">
        <v>31</v>
      </c>
      <c r="H21">
        <v>38</v>
      </c>
      <c r="I21" s="1"/>
    </row>
    <row r="22" spans="1:9" x14ac:dyDescent="0.25">
      <c r="A22" t="s">
        <v>24</v>
      </c>
      <c r="D22" s="1">
        <f t="shared" si="0"/>
        <v>71</v>
      </c>
      <c r="F22" t="s">
        <v>75</v>
      </c>
      <c r="G22" t="s">
        <v>33</v>
      </c>
      <c r="H22">
        <v>1</v>
      </c>
      <c r="I22" s="1"/>
    </row>
    <row r="23" spans="1:9" x14ac:dyDescent="0.25">
      <c r="D23" s="1" t="str">
        <f t="shared" si="0"/>
        <v/>
      </c>
      <c r="F23" t="s">
        <v>75</v>
      </c>
      <c r="G23" t="s">
        <v>70</v>
      </c>
      <c r="I23" s="1"/>
    </row>
    <row r="24" spans="1:9" x14ac:dyDescent="0.25">
      <c r="B24" s="3">
        <v>1</v>
      </c>
      <c r="C24" t="s">
        <v>19</v>
      </c>
      <c r="D24" s="1" t="str">
        <f t="shared" si="0"/>
        <v/>
      </c>
      <c r="F24" t="s">
        <v>75</v>
      </c>
      <c r="G24" t="s">
        <v>34</v>
      </c>
      <c r="H24">
        <v>8</v>
      </c>
      <c r="I24" s="1"/>
    </row>
    <row r="25" spans="1:9" x14ac:dyDescent="0.25">
      <c r="D25" s="1" t="str">
        <f t="shared" si="0"/>
        <v/>
      </c>
      <c r="F25" t="s">
        <v>75</v>
      </c>
      <c r="G25" t="s">
        <v>35</v>
      </c>
      <c r="H25">
        <v>34</v>
      </c>
      <c r="I25" s="1"/>
    </row>
    <row r="26" spans="1:9" x14ac:dyDescent="0.25">
      <c r="A26" t="s">
        <v>25</v>
      </c>
      <c r="D26" s="1">
        <f t="shared" si="0"/>
        <v>16</v>
      </c>
      <c r="F26" t="s">
        <v>75</v>
      </c>
      <c r="G26" t="s">
        <v>36</v>
      </c>
      <c r="H26">
        <v>1</v>
      </c>
      <c r="I26" s="1"/>
    </row>
    <row r="27" spans="1:9" x14ac:dyDescent="0.25">
      <c r="D27" s="1" t="str">
        <f t="shared" si="0"/>
        <v/>
      </c>
      <c r="F27" t="s">
        <v>75</v>
      </c>
      <c r="G27" t="s">
        <v>37</v>
      </c>
      <c r="H27">
        <v>3</v>
      </c>
      <c r="I27" s="1"/>
    </row>
    <row r="28" spans="1:9" x14ac:dyDescent="0.25">
      <c r="B28" s="3">
        <v>1</v>
      </c>
      <c r="C28" t="s">
        <v>19</v>
      </c>
      <c r="D28" s="1" t="str">
        <f t="shared" si="0"/>
        <v/>
      </c>
      <c r="F28" t="s">
        <v>75</v>
      </c>
      <c r="G28" t="s">
        <v>38</v>
      </c>
      <c r="H28">
        <v>11</v>
      </c>
      <c r="I28" s="1"/>
    </row>
    <row r="29" spans="1:9" x14ac:dyDescent="0.25">
      <c r="D29" s="1" t="str">
        <f t="shared" si="0"/>
        <v/>
      </c>
      <c r="F29" t="s">
        <v>75</v>
      </c>
      <c r="G29" t="s">
        <v>39</v>
      </c>
      <c r="H29">
        <v>26</v>
      </c>
      <c r="I29" s="1"/>
    </row>
    <row r="30" spans="1:9" x14ac:dyDescent="0.25">
      <c r="A30" t="s">
        <v>26</v>
      </c>
      <c r="D30" s="1">
        <f t="shared" si="0"/>
        <v>2</v>
      </c>
      <c r="F30" t="s">
        <v>75</v>
      </c>
      <c r="G30" t="s">
        <v>71</v>
      </c>
      <c r="I30" s="1"/>
    </row>
    <row r="31" spans="1:9" x14ac:dyDescent="0.25">
      <c r="D31" s="1" t="str">
        <f t="shared" si="0"/>
        <v/>
      </c>
      <c r="F31" t="s">
        <v>75</v>
      </c>
      <c r="G31" t="s">
        <v>72</v>
      </c>
      <c r="H31">
        <v>15</v>
      </c>
      <c r="I31" s="1"/>
    </row>
    <row r="32" spans="1:9" x14ac:dyDescent="0.25">
      <c r="B32" s="3">
        <v>1</v>
      </c>
      <c r="C32" t="s">
        <v>19</v>
      </c>
      <c r="D32" s="1" t="str">
        <f t="shared" si="0"/>
        <v/>
      </c>
      <c r="F32" t="s">
        <v>75</v>
      </c>
      <c r="G32" t="s">
        <v>74</v>
      </c>
      <c r="H32">
        <v>12</v>
      </c>
      <c r="I32" s="1"/>
    </row>
    <row r="33" spans="1:9" x14ac:dyDescent="0.25">
      <c r="D33" s="1" t="str">
        <f t="shared" si="0"/>
        <v/>
      </c>
      <c r="F33" t="s">
        <v>75</v>
      </c>
      <c r="G33" t="s">
        <v>40</v>
      </c>
      <c r="H33">
        <v>5</v>
      </c>
      <c r="I33" s="1"/>
    </row>
    <row r="34" spans="1:9" x14ac:dyDescent="0.25">
      <c r="A34" t="s">
        <v>27</v>
      </c>
      <c r="D34" s="1">
        <f t="shared" si="0"/>
        <v>1</v>
      </c>
      <c r="F34" t="s">
        <v>75</v>
      </c>
      <c r="G34" t="s">
        <v>41</v>
      </c>
      <c r="H34">
        <v>8</v>
      </c>
      <c r="I34" s="1"/>
    </row>
    <row r="35" spans="1:9" x14ac:dyDescent="0.25">
      <c r="D35" s="1" t="str">
        <f t="shared" si="0"/>
        <v/>
      </c>
      <c r="F35" t="s">
        <v>75</v>
      </c>
      <c r="G35" t="s">
        <v>42</v>
      </c>
      <c r="H35">
        <v>4</v>
      </c>
      <c r="I35" s="1"/>
    </row>
    <row r="36" spans="1:9" x14ac:dyDescent="0.25">
      <c r="B36" s="3">
        <v>1</v>
      </c>
      <c r="C36" t="s">
        <v>19</v>
      </c>
      <c r="D36" s="1" t="str">
        <f t="shared" si="0"/>
        <v/>
      </c>
      <c r="F36" t="s">
        <v>75</v>
      </c>
      <c r="G36" t="s">
        <v>43</v>
      </c>
      <c r="H36">
        <v>22</v>
      </c>
      <c r="I36" s="1"/>
    </row>
    <row r="37" spans="1:9" x14ac:dyDescent="0.25">
      <c r="D37" s="1" t="str">
        <f t="shared" si="0"/>
        <v/>
      </c>
      <c r="F37" t="s">
        <v>75</v>
      </c>
      <c r="G37" t="s">
        <v>44</v>
      </c>
      <c r="I37" s="1"/>
    </row>
    <row r="38" spans="1:9" x14ac:dyDescent="0.25">
      <c r="A38" t="s">
        <v>28</v>
      </c>
      <c r="D38" s="1">
        <f t="shared" si="0"/>
        <v>2</v>
      </c>
      <c r="F38" t="s">
        <v>75</v>
      </c>
      <c r="G38" t="s">
        <v>45</v>
      </c>
      <c r="H38">
        <v>3</v>
      </c>
      <c r="I38" s="1"/>
    </row>
    <row r="39" spans="1:9" x14ac:dyDescent="0.25">
      <c r="D39" s="1" t="str">
        <f t="shared" si="0"/>
        <v/>
      </c>
      <c r="F39" t="s">
        <v>75</v>
      </c>
      <c r="G39" t="s">
        <v>57</v>
      </c>
      <c r="H39">
        <v>4</v>
      </c>
      <c r="I39" s="1"/>
    </row>
    <row r="40" spans="1:9" x14ac:dyDescent="0.25">
      <c r="B40" s="3">
        <v>0.98199999999999998</v>
      </c>
      <c r="C40" t="s">
        <v>19</v>
      </c>
      <c r="D40" s="1" t="str">
        <f t="shared" si="0"/>
        <v/>
      </c>
      <c r="F40" t="s">
        <v>75</v>
      </c>
      <c r="G40" t="s">
        <v>58</v>
      </c>
      <c r="H40">
        <v>4</v>
      </c>
      <c r="I40" s="1"/>
    </row>
    <row r="41" spans="1:9" x14ac:dyDescent="0.25">
      <c r="B41" s="3">
        <v>1.7000000000000001E-2</v>
      </c>
      <c r="C41" t="s">
        <v>29</v>
      </c>
      <c r="D41" s="1" t="str">
        <f t="shared" si="0"/>
        <v/>
      </c>
      <c r="F41" t="s">
        <v>75</v>
      </c>
      <c r="G41" t="s">
        <v>46</v>
      </c>
      <c r="H41">
        <v>7</v>
      </c>
      <c r="I41" s="1"/>
    </row>
    <row r="42" spans="1:9" x14ac:dyDescent="0.25">
      <c r="D42" s="1" t="str">
        <f t="shared" si="0"/>
        <v/>
      </c>
      <c r="F42" t="s">
        <v>75</v>
      </c>
      <c r="G42" t="s">
        <v>47</v>
      </c>
      <c r="H42">
        <v>11</v>
      </c>
      <c r="I42" s="1"/>
    </row>
    <row r="43" spans="1:9" x14ac:dyDescent="0.25">
      <c r="A43" t="s">
        <v>30</v>
      </c>
      <c r="D43" s="1">
        <f t="shared" si="0"/>
        <v>12</v>
      </c>
      <c r="F43" t="s">
        <v>75</v>
      </c>
      <c r="G43" t="s">
        <v>48</v>
      </c>
      <c r="H43">
        <v>8</v>
      </c>
      <c r="I43" s="1"/>
    </row>
    <row r="44" spans="1:9" x14ac:dyDescent="0.25">
      <c r="D44" s="1" t="str">
        <f t="shared" si="0"/>
        <v/>
      </c>
      <c r="F44" t="s">
        <v>75</v>
      </c>
      <c r="G44" t="s">
        <v>49</v>
      </c>
      <c r="H44">
        <v>6</v>
      </c>
      <c r="I44" s="1"/>
    </row>
    <row r="45" spans="1:9" x14ac:dyDescent="0.25">
      <c r="B45" s="3">
        <v>1</v>
      </c>
      <c r="C45" t="s">
        <v>19</v>
      </c>
      <c r="D45" s="1" t="str">
        <f t="shared" si="0"/>
        <v/>
      </c>
      <c r="F45" t="s">
        <v>75</v>
      </c>
      <c r="G45" t="s">
        <v>50</v>
      </c>
      <c r="H45">
        <v>7</v>
      </c>
      <c r="I45" s="1"/>
    </row>
    <row r="46" spans="1:9" x14ac:dyDescent="0.25">
      <c r="D46" s="1" t="str">
        <f t="shared" si="0"/>
        <v/>
      </c>
      <c r="F46" t="s">
        <v>75</v>
      </c>
      <c r="G46" t="s">
        <v>51</v>
      </c>
      <c r="H46">
        <v>85</v>
      </c>
      <c r="I46" s="1"/>
    </row>
    <row r="47" spans="1:9" x14ac:dyDescent="0.25">
      <c r="A47" t="s">
        <v>31</v>
      </c>
      <c r="D47" s="1">
        <f t="shared" si="0"/>
        <v>38</v>
      </c>
      <c r="F47" t="s">
        <v>75</v>
      </c>
      <c r="G47" t="s">
        <v>52</v>
      </c>
      <c r="H47">
        <v>10</v>
      </c>
      <c r="I47" s="1"/>
    </row>
    <row r="48" spans="1:9" x14ac:dyDescent="0.25">
      <c r="D48" s="1" t="str">
        <f t="shared" si="0"/>
        <v/>
      </c>
      <c r="F48" t="s">
        <v>75</v>
      </c>
      <c r="G48" t="s">
        <v>53</v>
      </c>
      <c r="I48" s="1"/>
    </row>
    <row r="49" spans="1:9" x14ac:dyDescent="0.25">
      <c r="B49" s="3">
        <v>0.55700000000000005</v>
      </c>
      <c r="C49" t="s">
        <v>19</v>
      </c>
      <c r="D49" s="1" t="str">
        <f t="shared" si="0"/>
        <v/>
      </c>
      <c r="F49" t="s">
        <v>75</v>
      </c>
      <c r="G49" t="s">
        <v>54</v>
      </c>
      <c r="H49">
        <v>4</v>
      </c>
      <c r="I49" s="1"/>
    </row>
    <row r="50" spans="1:9" x14ac:dyDescent="0.25">
      <c r="B50" s="3">
        <v>0.442</v>
      </c>
      <c r="C50" t="s">
        <v>32</v>
      </c>
      <c r="D50" s="1" t="str">
        <f t="shared" si="0"/>
        <v/>
      </c>
      <c r="F50" t="s">
        <v>75</v>
      </c>
      <c r="G50" t="s">
        <v>59</v>
      </c>
      <c r="H50">
        <v>1</v>
      </c>
      <c r="I50" s="1"/>
    </row>
    <row r="51" spans="1:9" x14ac:dyDescent="0.25">
      <c r="D51" s="1" t="str">
        <f t="shared" si="0"/>
        <v/>
      </c>
      <c r="F51" t="s">
        <v>75</v>
      </c>
      <c r="G51" t="s">
        <v>60</v>
      </c>
      <c r="H51">
        <v>3</v>
      </c>
    </row>
    <row r="52" spans="1:9" x14ac:dyDescent="0.25">
      <c r="A52" t="s">
        <v>33</v>
      </c>
      <c r="D52" s="1">
        <f t="shared" si="0"/>
        <v>1</v>
      </c>
      <c r="F52" t="s">
        <v>75</v>
      </c>
      <c r="G52" t="s">
        <v>61</v>
      </c>
      <c r="H52">
        <v>1</v>
      </c>
    </row>
    <row r="53" spans="1:9" x14ac:dyDescent="0.25">
      <c r="D53" s="1" t="str">
        <f t="shared" si="0"/>
        <v/>
      </c>
      <c r="F53" t="s">
        <v>75</v>
      </c>
      <c r="G53" t="s">
        <v>62</v>
      </c>
      <c r="H53">
        <v>5</v>
      </c>
    </row>
    <row r="54" spans="1:9" x14ac:dyDescent="0.25">
      <c r="B54" s="3">
        <v>1</v>
      </c>
      <c r="C54" t="s">
        <v>19</v>
      </c>
      <c r="D54" s="1" t="str">
        <f t="shared" si="0"/>
        <v/>
      </c>
    </row>
    <row r="55" spans="1:9" x14ac:dyDescent="0.25">
      <c r="D55" s="1" t="str">
        <f t="shared" si="0"/>
        <v/>
      </c>
    </row>
    <row r="56" spans="1:9" x14ac:dyDescent="0.25">
      <c r="A56" t="s">
        <v>34</v>
      </c>
      <c r="D56" s="1">
        <f t="shared" si="0"/>
        <v>8</v>
      </c>
    </row>
    <row r="57" spans="1:9" x14ac:dyDescent="0.25">
      <c r="D57" s="1" t="str">
        <f t="shared" si="0"/>
        <v/>
      </c>
    </row>
    <row r="58" spans="1:9" x14ac:dyDescent="0.25">
      <c r="B58" s="3">
        <v>1</v>
      </c>
      <c r="C58" t="s">
        <v>19</v>
      </c>
      <c r="D58" s="1" t="str">
        <f t="shared" si="0"/>
        <v/>
      </c>
    </row>
    <row r="59" spans="1:9" x14ac:dyDescent="0.25">
      <c r="D59" s="1" t="str">
        <f t="shared" si="0"/>
        <v/>
      </c>
    </row>
    <row r="60" spans="1:9" x14ac:dyDescent="0.25">
      <c r="A60" t="s">
        <v>35</v>
      </c>
      <c r="D60" s="1">
        <f t="shared" si="0"/>
        <v>34</v>
      </c>
    </row>
    <row r="61" spans="1:9" x14ac:dyDescent="0.25">
      <c r="D61" s="1" t="str">
        <f t="shared" si="0"/>
        <v/>
      </c>
    </row>
    <row r="62" spans="1:9" x14ac:dyDescent="0.25">
      <c r="B62" s="3">
        <v>1</v>
      </c>
      <c r="C62" t="s">
        <v>19</v>
      </c>
      <c r="D62" s="1" t="str">
        <f t="shared" si="0"/>
        <v/>
      </c>
    </row>
    <row r="63" spans="1:9" x14ac:dyDescent="0.25">
      <c r="D63" s="1" t="str">
        <f t="shared" si="0"/>
        <v/>
      </c>
    </row>
    <row r="64" spans="1:9" x14ac:dyDescent="0.25">
      <c r="A64" t="s">
        <v>36</v>
      </c>
      <c r="D64" s="1">
        <f t="shared" si="0"/>
        <v>1</v>
      </c>
    </row>
    <row r="65" spans="1:4" x14ac:dyDescent="0.25">
      <c r="D65" s="1" t="str">
        <f t="shared" si="0"/>
        <v/>
      </c>
    </row>
    <row r="66" spans="1:4" x14ac:dyDescent="0.25">
      <c r="B66" s="3">
        <v>1</v>
      </c>
      <c r="C66" t="s">
        <v>19</v>
      </c>
      <c r="D66" s="1" t="str">
        <f t="shared" si="0"/>
        <v/>
      </c>
    </row>
    <row r="67" spans="1:4" x14ac:dyDescent="0.25">
      <c r="D67" s="1" t="str">
        <f t="shared" ref="D67:D130" si="1">IFERROR(HLOOKUP(A67,J$4:BG$5,2,FALSE),"")</f>
        <v/>
      </c>
    </row>
    <row r="68" spans="1:4" x14ac:dyDescent="0.25">
      <c r="A68" t="s">
        <v>37</v>
      </c>
      <c r="D68" s="1">
        <f t="shared" si="1"/>
        <v>3</v>
      </c>
    </row>
    <row r="69" spans="1:4" x14ac:dyDescent="0.25">
      <c r="D69" s="1" t="str">
        <f t="shared" si="1"/>
        <v/>
      </c>
    </row>
    <row r="70" spans="1:4" x14ac:dyDescent="0.25">
      <c r="B70" s="3">
        <v>1</v>
      </c>
      <c r="C70" t="s">
        <v>19</v>
      </c>
      <c r="D70" s="1" t="str">
        <f t="shared" si="1"/>
        <v/>
      </c>
    </row>
    <row r="71" spans="1:4" x14ac:dyDescent="0.25">
      <c r="D71" s="1" t="str">
        <f t="shared" si="1"/>
        <v/>
      </c>
    </row>
    <row r="72" spans="1:4" x14ac:dyDescent="0.25">
      <c r="A72" t="s">
        <v>38</v>
      </c>
      <c r="D72" s="1">
        <f t="shared" si="1"/>
        <v>11</v>
      </c>
    </row>
    <row r="73" spans="1:4" x14ac:dyDescent="0.25">
      <c r="D73" s="1" t="str">
        <f t="shared" si="1"/>
        <v/>
      </c>
    </row>
    <row r="74" spans="1:4" x14ac:dyDescent="0.25">
      <c r="B74" s="3">
        <v>0.88600000000000001</v>
      </c>
      <c r="C74" t="s">
        <v>19</v>
      </c>
      <c r="D74" s="1" t="str">
        <f t="shared" si="1"/>
        <v/>
      </c>
    </row>
    <row r="75" spans="1:4" x14ac:dyDescent="0.25">
      <c r="B75" s="3">
        <v>0.113</v>
      </c>
      <c r="C75" t="s">
        <v>29</v>
      </c>
      <c r="D75" s="1" t="str">
        <f t="shared" si="1"/>
        <v/>
      </c>
    </row>
    <row r="76" spans="1:4" x14ac:dyDescent="0.25">
      <c r="D76" s="1" t="str">
        <f t="shared" si="1"/>
        <v/>
      </c>
    </row>
    <row r="77" spans="1:4" x14ac:dyDescent="0.25">
      <c r="A77" t="s">
        <v>39</v>
      </c>
      <c r="D77" s="1">
        <f t="shared" si="1"/>
        <v>26</v>
      </c>
    </row>
    <row r="78" spans="1:4" x14ac:dyDescent="0.25">
      <c r="D78" s="1" t="str">
        <f t="shared" si="1"/>
        <v/>
      </c>
    </row>
    <row r="79" spans="1:4" x14ac:dyDescent="0.25">
      <c r="B79" s="3">
        <v>1</v>
      </c>
      <c r="C79" t="s">
        <v>19</v>
      </c>
      <c r="D79" s="1" t="str">
        <f t="shared" si="1"/>
        <v/>
      </c>
    </row>
    <row r="80" spans="1:4" x14ac:dyDescent="0.25">
      <c r="D80" s="1" t="str">
        <f t="shared" si="1"/>
        <v/>
      </c>
    </row>
    <row r="81" spans="1:4" x14ac:dyDescent="0.25">
      <c r="A81" t="s">
        <v>40</v>
      </c>
      <c r="D81" s="1">
        <f t="shared" si="1"/>
        <v>5</v>
      </c>
    </row>
    <row r="82" spans="1:4" x14ac:dyDescent="0.25">
      <c r="D82" s="1" t="str">
        <f t="shared" si="1"/>
        <v/>
      </c>
    </row>
    <row r="83" spans="1:4" x14ac:dyDescent="0.25">
      <c r="B83" s="3">
        <v>1</v>
      </c>
      <c r="C83" t="s">
        <v>19</v>
      </c>
      <c r="D83" s="1" t="str">
        <f t="shared" si="1"/>
        <v/>
      </c>
    </row>
    <row r="84" spans="1:4" x14ac:dyDescent="0.25">
      <c r="D84" s="1" t="str">
        <f t="shared" si="1"/>
        <v/>
      </c>
    </row>
    <row r="85" spans="1:4" x14ac:dyDescent="0.25">
      <c r="A85" t="s">
        <v>41</v>
      </c>
      <c r="D85" s="1">
        <f t="shared" si="1"/>
        <v>8</v>
      </c>
    </row>
    <row r="86" spans="1:4" x14ac:dyDescent="0.25">
      <c r="D86" s="1" t="str">
        <f t="shared" si="1"/>
        <v/>
      </c>
    </row>
    <row r="87" spans="1:4" x14ac:dyDescent="0.25">
      <c r="B87" s="3">
        <v>1</v>
      </c>
      <c r="C87" t="s">
        <v>19</v>
      </c>
      <c r="D87" s="1" t="str">
        <f t="shared" si="1"/>
        <v/>
      </c>
    </row>
    <row r="88" spans="1:4" x14ac:dyDescent="0.25">
      <c r="D88" s="1" t="str">
        <f t="shared" si="1"/>
        <v/>
      </c>
    </row>
    <row r="89" spans="1:4" x14ac:dyDescent="0.25">
      <c r="A89" t="s">
        <v>42</v>
      </c>
      <c r="D89" s="1">
        <f t="shared" si="1"/>
        <v>4</v>
      </c>
    </row>
    <row r="90" spans="1:4" x14ac:dyDescent="0.25">
      <c r="D90" s="1" t="str">
        <f t="shared" si="1"/>
        <v/>
      </c>
    </row>
    <row r="91" spans="1:4" x14ac:dyDescent="0.25">
      <c r="B91" s="3">
        <v>0.93700000000000006</v>
      </c>
      <c r="C91" t="s">
        <v>19</v>
      </c>
      <c r="D91" s="1" t="str">
        <f t="shared" si="1"/>
        <v/>
      </c>
    </row>
    <row r="92" spans="1:4" x14ac:dyDescent="0.25">
      <c r="D92" s="1" t="str">
        <f t="shared" si="1"/>
        <v/>
      </c>
    </row>
    <row r="93" spans="1:4" x14ac:dyDescent="0.25">
      <c r="A93" t="s">
        <v>43</v>
      </c>
      <c r="D93" s="1">
        <f t="shared" si="1"/>
        <v>22</v>
      </c>
    </row>
    <row r="94" spans="1:4" x14ac:dyDescent="0.25">
      <c r="D94" s="1" t="str">
        <f t="shared" si="1"/>
        <v/>
      </c>
    </row>
    <row r="95" spans="1:4" x14ac:dyDescent="0.25">
      <c r="B95" s="3">
        <v>1</v>
      </c>
      <c r="C95" t="s">
        <v>19</v>
      </c>
      <c r="D95" s="1" t="str">
        <f t="shared" si="1"/>
        <v/>
      </c>
    </row>
    <row r="96" spans="1:4" x14ac:dyDescent="0.25">
      <c r="D96" s="1" t="str">
        <f t="shared" si="1"/>
        <v/>
      </c>
    </row>
    <row r="97" spans="1:4" x14ac:dyDescent="0.25">
      <c r="A97" t="s">
        <v>44</v>
      </c>
      <c r="D97" s="1">
        <f t="shared" si="1"/>
        <v>0</v>
      </c>
    </row>
    <row r="98" spans="1:4" x14ac:dyDescent="0.25">
      <c r="D98" s="1" t="str">
        <f t="shared" si="1"/>
        <v/>
      </c>
    </row>
    <row r="99" spans="1:4" x14ac:dyDescent="0.25">
      <c r="A99" t="s">
        <v>45</v>
      </c>
      <c r="D99" s="1">
        <f t="shared" si="1"/>
        <v>3</v>
      </c>
    </row>
    <row r="100" spans="1:4" x14ac:dyDescent="0.25">
      <c r="D100" s="1" t="str">
        <f t="shared" si="1"/>
        <v/>
      </c>
    </row>
    <row r="101" spans="1:4" x14ac:dyDescent="0.25">
      <c r="B101" s="3">
        <v>0.91700000000000004</v>
      </c>
      <c r="C101" t="s">
        <v>19</v>
      </c>
      <c r="D101" s="1" t="str">
        <f t="shared" si="1"/>
        <v/>
      </c>
    </row>
    <row r="102" spans="1:4" x14ac:dyDescent="0.25">
      <c r="B102" s="3">
        <v>8.2000000000000003E-2</v>
      </c>
      <c r="C102" t="s">
        <v>32</v>
      </c>
      <c r="D102" s="1" t="str">
        <f t="shared" si="1"/>
        <v/>
      </c>
    </row>
    <row r="103" spans="1:4" x14ac:dyDescent="0.25">
      <c r="D103" s="1" t="str">
        <f t="shared" si="1"/>
        <v/>
      </c>
    </row>
    <row r="104" spans="1:4" x14ac:dyDescent="0.25">
      <c r="A104" t="s">
        <v>46</v>
      </c>
      <c r="D104" s="1">
        <f t="shared" si="1"/>
        <v>7</v>
      </c>
    </row>
    <row r="105" spans="1:4" x14ac:dyDescent="0.25">
      <c r="D105" s="1" t="str">
        <f t="shared" si="1"/>
        <v/>
      </c>
    </row>
    <row r="106" spans="1:4" x14ac:dyDescent="0.25">
      <c r="B106" s="3">
        <v>1</v>
      </c>
      <c r="C106" t="s">
        <v>19</v>
      </c>
      <c r="D106" s="1" t="str">
        <f t="shared" si="1"/>
        <v/>
      </c>
    </row>
    <row r="107" spans="1:4" x14ac:dyDescent="0.25">
      <c r="D107" s="1" t="str">
        <f t="shared" si="1"/>
        <v/>
      </c>
    </row>
    <row r="108" spans="1:4" x14ac:dyDescent="0.25">
      <c r="A108" t="s">
        <v>47</v>
      </c>
      <c r="D108" s="1">
        <f t="shared" si="1"/>
        <v>11</v>
      </c>
    </row>
    <row r="109" spans="1:4" x14ac:dyDescent="0.25">
      <c r="D109" s="1" t="str">
        <f t="shared" si="1"/>
        <v/>
      </c>
    </row>
    <row r="110" spans="1:4" x14ac:dyDescent="0.25">
      <c r="B110" s="3">
        <v>1</v>
      </c>
      <c r="C110" t="s">
        <v>19</v>
      </c>
      <c r="D110" s="1" t="str">
        <f t="shared" si="1"/>
        <v/>
      </c>
    </row>
    <row r="111" spans="1:4" x14ac:dyDescent="0.25">
      <c r="D111" s="1" t="str">
        <f t="shared" si="1"/>
        <v/>
      </c>
    </row>
    <row r="112" spans="1:4" x14ac:dyDescent="0.25">
      <c r="A112" t="s">
        <v>48</v>
      </c>
      <c r="D112" s="1">
        <f t="shared" si="1"/>
        <v>8</v>
      </c>
    </row>
    <row r="113" spans="1:4" x14ac:dyDescent="0.25">
      <c r="D113" s="1" t="str">
        <f t="shared" si="1"/>
        <v/>
      </c>
    </row>
    <row r="114" spans="1:4" x14ac:dyDescent="0.25">
      <c r="B114" s="3">
        <v>1</v>
      </c>
      <c r="C114" t="s">
        <v>19</v>
      </c>
      <c r="D114" s="1" t="str">
        <f t="shared" si="1"/>
        <v/>
      </c>
    </row>
    <row r="115" spans="1:4" x14ac:dyDescent="0.25">
      <c r="D115" s="1" t="str">
        <f t="shared" si="1"/>
        <v/>
      </c>
    </row>
    <row r="116" spans="1:4" x14ac:dyDescent="0.25">
      <c r="A116" t="s">
        <v>49</v>
      </c>
      <c r="D116" s="1">
        <f t="shared" si="1"/>
        <v>6</v>
      </c>
    </row>
    <row r="117" spans="1:4" x14ac:dyDescent="0.25">
      <c r="D117" s="1" t="str">
        <f t="shared" si="1"/>
        <v/>
      </c>
    </row>
    <row r="118" spans="1:4" x14ac:dyDescent="0.25">
      <c r="B118" s="3">
        <v>1</v>
      </c>
      <c r="C118" t="s">
        <v>19</v>
      </c>
      <c r="D118" s="1" t="str">
        <f t="shared" si="1"/>
        <v/>
      </c>
    </row>
    <row r="119" spans="1:4" x14ac:dyDescent="0.25">
      <c r="D119" s="1" t="str">
        <f t="shared" si="1"/>
        <v/>
      </c>
    </row>
    <row r="120" spans="1:4" x14ac:dyDescent="0.25">
      <c r="A120" t="s">
        <v>50</v>
      </c>
      <c r="D120" s="1">
        <f t="shared" si="1"/>
        <v>7</v>
      </c>
    </row>
    <row r="121" spans="1:4" x14ac:dyDescent="0.25">
      <c r="D121" s="1" t="str">
        <f t="shared" si="1"/>
        <v/>
      </c>
    </row>
    <row r="122" spans="1:4" x14ac:dyDescent="0.25">
      <c r="B122" s="3">
        <v>0.86</v>
      </c>
      <c r="C122" t="s">
        <v>19</v>
      </c>
      <c r="D122" s="1" t="str">
        <f t="shared" si="1"/>
        <v/>
      </c>
    </row>
    <row r="123" spans="1:4" x14ac:dyDescent="0.25">
      <c r="B123" s="3">
        <v>0.13900000000000001</v>
      </c>
      <c r="C123" t="s">
        <v>29</v>
      </c>
      <c r="D123" s="1" t="str">
        <f t="shared" si="1"/>
        <v/>
      </c>
    </row>
    <row r="124" spans="1:4" x14ac:dyDescent="0.25">
      <c r="D124" s="1" t="str">
        <f t="shared" si="1"/>
        <v/>
      </c>
    </row>
    <row r="125" spans="1:4" x14ac:dyDescent="0.25">
      <c r="A125" t="s">
        <v>51</v>
      </c>
      <c r="D125" s="1">
        <f t="shared" si="1"/>
        <v>85</v>
      </c>
    </row>
    <row r="126" spans="1:4" x14ac:dyDescent="0.25">
      <c r="D126" s="1" t="str">
        <f t="shared" si="1"/>
        <v/>
      </c>
    </row>
    <row r="127" spans="1:4" x14ac:dyDescent="0.25">
      <c r="B127" s="3">
        <v>1</v>
      </c>
      <c r="C127" t="s">
        <v>19</v>
      </c>
      <c r="D127" s="1" t="str">
        <f t="shared" si="1"/>
        <v/>
      </c>
    </row>
    <row r="128" spans="1:4" x14ac:dyDescent="0.25">
      <c r="D128" s="1" t="str">
        <f t="shared" si="1"/>
        <v/>
      </c>
    </row>
    <row r="129" spans="1:4" x14ac:dyDescent="0.25">
      <c r="A129" t="s">
        <v>52</v>
      </c>
      <c r="D129" s="1">
        <f t="shared" si="1"/>
        <v>10</v>
      </c>
    </row>
    <row r="130" spans="1:4" x14ac:dyDescent="0.25">
      <c r="D130" s="1" t="str">
        <f t="shared" si="1"/>
        <v/>
      </c>
    </row>
    <row r="131" spans="1:4" x14ac:dyDescent="0.25">
      <c r="B131" s="3">
        <v>1</v>
      </c>
      <c r="C131" t="s">
        <v>19</v>
      </c>
      <c r="D131" s="1" t="str">
        <f t="shared" ref="D131:D188" si="2">IFERROR(HLOOKUP(A131,J$4:BG$5,2,FALSE),"")</f>
        <v/>
      </c>
    </row>
    <row r="132" spans="1:4" x14ac:dyDescent="0.25">
      <c r="D132" s="1" t="str">
        <f t="shared" si="2"/>
        <v/>
      </c>
    </row>
    <row r="133" spans="1:4" x14ac:dyDescent="0.25">
      <c r="A133" t="s">
        <v>53</v>
      </c>
      <c r="D133" s="1">
        <f t="shared" si="2"/>
        <v>0</v>
      </c>
    </row>
    <row r="134" spans="1:4" x14ac:dyDescent="0.25">
      <c r="D134" s="1" t="str">
        <f t="shared" si="2"/>
        <v/>
      </c>
    </row>
    <row r="135" spans="1:4" x14ac:dyDescent="0.25">
      <c r="A135" t="s">
        <v>54</v>
      </c>
      <c r="D135" s="1">
        <f t="shared" si="2"/>
        <v>4</v>
      </c>
    </row>
    <row r="136" spans="1:4" x14ac:dyDescent="0.25">
      <c r="D136" s="1" t="str">
        <f t="shared" si="2"/>
        <v/>
      </c>
    </row>
    <row r="137" spans="1:4" x14ac:dyDescent="0.25">
      <c r="B137" s="3">
        <v>0.875</v>
      </c>
      <c r="C137" t="s">
        <v>19</v>
      </c>
      <c r="D137" s="1" t="str">
        <f t="shared" si="2"/>
        <v/>
      </c>
    </row>
    <row r="138" spans="1:4" x14ac:dyDescent="0.25">
      <c r="B138" s="3">
        <v>3.7999999999999999E-2</v>
      </c>
      <c r="C138" t="s">
        <v>29</v>
      </c>
      <c r="D138" s="1" t="str">
        <f t="shared" si="2"/>
        <v/>
      </c>
    </row>
    <row r="139" spans="1:4" x14ac:dyDescent="0.25">
      <c r="A139" t="s">
        <v>16</v>
      </c>
      <c r="B139" t="s">
        <v>55</v>
      </c>
      <c r="C139" t="s">
        <v>56</v>
      </c>
      <c r="D139" s="1" t="str">
        <f t="shared" si="2"/>
        <v/>
      </c>
    </row>
    <row r="140" spans="1:4" x14ac:dyDescent="0.25">
      <c r="A140" t="s">
        <v>57</v>
      </c>
      <c r="D140" s="1">
        <f t="shared" si="2"/>
        <v>4</v>
      </c>
    </row>
    <row r="141" spans="1:4" x14ac:dyDescent="0.25">
      <c r="D141" s="1" t="str">
        <f t="shared" si="2"/>
        <v/>
      </c>
    </row>
    <row r="142" spans="1:4" x14ac:dyDescent="0.25">
      <c r="B142" s="3">
        <v>1</v>
      </c>
      <c r="C142" t="s">
        <v>29</v>
      </c>
      <c r="D142" s="1" t="str">
        <f t="shared" si="2"/>
        <v/>
      </c>
    </row>
    <row r="143" spans="1:4" x14ac:dyDescent="0.25">
      <c r="D143" s="1" t="str">
        <f t="shared" si="2"/>
        <v/>
      </c>
    </row>
    <row r="144" spans="1:4" x14ac:dyDescent="0.25">
      <c r="A144" t="s">
        <v>58</v>
      </c>
      <c r="D144" s="1">
        <f t="shared" si="2"/>
        <v>4</v>
      </c>
    </row>
    <row r="145" spans="1:4" x14ac:dyDescent="0.25">
      <c r="D145" s="1" t="str">
        <f t="shared" si="2"/>
        <v/>
      </c>
    </row>
    <row r="146" spans="1:4" x14ac:dyDescent="0.25">
      <c r="B146" s="3">
        <v>1</v>
      </c>
      <c r="C146" t="s">
        <v>19</v>
      </c>
      <c r="D146" s="1" t="str">
        <f t="shared" si="2"/>
        <v/>
      </c>
    </row>
    <row r="147" spans="1:4" x14ac:dyDescent="0.25">
      <c r="D147" s="1" t="str">
        <f t="shared" si="2"/>
        <v/>
      </c>
    </row>
    <row r="148" spans="1:4" x14ac:dyDescent="0.25">
      <c r="A148" t="s">
        <v>59</v>
      </c>
      <c r="D148" s="1">
        <f t="shared" si="2"/>
        <v>1</v>
      </c>
    </row>
    <row r="149" spans="1:4" x14ac:dyDescent="0.25">
      <c r="D149" s="1" t="str">
        <f t="shared" si="2"/>
        <v/>
      </c>
    </row>
    <row r="150" spans="1:4" x14ac:dyDescent="0.25">
      <c r="B150" s="3">
        <v>1</v>
      </c>
      <c r="C150" t="s">
        <v>19</v>
      </c>
      <c r="D150" s="1" t="str">
        <f t="shared" si="2"/>
        <v/>
      </c>
    </row>
    <row r="151" spans="1:4" x14ac:dyDescent="0.25">
      <c r="D151" s="1" t="str">
        <f t="shared" si="2"/>
        <v/>
      </c>
    </row>
    <row r="152" spans="1:4" x14ac:dyDescent="0.25">
      <c r="A152" t="s">
        <v>60</v>
      </c>
      <c r="D152" s="1">
        <f t="shared" si="2"/>
        <v>3</v>
      </c>
    </row>
    <row r="153" spans="1:4" x14ac:dyDescent="0.25">
      <c r="D153" s="1" t="str">
        <f t="shared" si="2"/>
        <v/>
      </c>
    </row>
    <row r="154" spans="1:4" x14ac:dyDescent="0.25">
      <c r="B154" s="3">
        <v>1</v>
      </c>
      <c r="C154" t="s">
        <v>19</v>
      </c>
      <c r="D154" s="1" t="str">
        <f t="shared" si="2"/>
        <v/>
      </c>
    </row>
    <row r="155" spans="1:4" x14ac:dyDescent="0.25">
      <c r="D155" s="1" t="str">
        <f t="shared" si="2"/>
        <v/>
      </c>
    </row>
    <row r="156" spans="1:4" x14ac:dyDescent="0.25">
      <c r="A156" t="s">
        <v>61</v>
      </c>
      <c r="D156" s="1">
        <f t="shared" si="2"/>
        <v>1</v>
      </c>
    </row>
    <row r="157" spans="1:4" x14ac:dyDescent="0.25">
      <c r="D157" s="1" t="str">
        <f t="shared" si="2"/>
        <v/>
      </c>
    </row>
    <row r="158" spans="1:4" x14ac:dyDescent="0.25">
      <c r="B158" s="3">
        <v>1</v>
      </c>
      <c r="C158" t="s">
        <v>19</v>
      </c>
      <c r="D158" s="1" t="str">
        <f t="shared" si="2"/>
        <v/>
      </c>
    </row>
    <row r="159" spans="1:4" x14ac:dyDescent="0.25">
      <c r="D159" s="1" t="str">
        <f t="shared" si="2"/>
        <v/>
      </c>
    </row>
    <row r="160" spans="1:4" x14ac:dyDescent="0.25">
      <c r="A160" t="s">
        <v>62</v>
      </c>
      <c r="D160" s="1">
        <f t="shared" si="2"/>
        <v>5</v>
      </c>
    </row>
    <row r="161" spans="1:4" x14ac:dyDescent="0.25">
      <c r="D161" s="1" t="str">
        <f t="shared" si="2"/>
        <v/>
      </c>
    </row>
    <row r="162" spans="1:4" x14ac:dyDescent="0.25">
      <c r="B162" s="3">
        <v>1</v>
      </c>
      <c r="C162" t="s">
        <v>19</v>
      </c>
      <c r="D162" s="1" t="str">
        <f t="shared" si="2"/>
        <v/>
      </c>
    </row>
    <row r="163" spans="1:4" x14ac:dyDescent="0.25">
      <c r="A163" t="s">
        <v>16</v>
      </c>
      <c r="B163" t="s">
        <v>63</v>
      </c>
      <c r="D163" s="1" t="str">
        <f t="shared" si="2"/>
        <v/>
      </c>
    </row>
    <row r="164" spans="1:4" x14ac:dyDescent="0.25">
      <c r="A164" t="s">
        <v>64</v>
      </c>
      <c r="D164" s="1">
        <f t="shared" si="2"/>
        <v>0</v>
      </c>
    </row>
    <row r="165" spans="1:4" x14ac:dyDescent="0.25">
      <c r="D165" s="1" t="str">
        <f t="shared" si="2"/>
        <v/>
      </c>
    </row>
    <row r="166" spans="1:4" x14ac:dyDescent="0.25">
      <c r="A166" t="s">
        <v>65</v>
      </c>
      <c r="D166" s="1">
        <f t="shared" si="2"/>
        <v>15</v>
      </c>
    </row>
    <row r="167" spans="1:4" x14ac:dyDescent="0.25">
      <c r="D167" s="1" t="str">
        <f t="shared" si="2"/>
        <v/>
      </c>
    </row>
    <row r="168" spans="1:4" x14ac:dyDescent="0.25">
      <c r="B168" s="3">
        <v>1</v>
      </c>
      <c r="C168" t="s">
        <v>29</v>
      </c>
      <c r="D168" s="1" t="str">
        <f t="shared" si="2"/>
        <v/>
      </c>
    </row>
    <row r="169" spans="1:4" x14ac:dyDescent="0.25">
      <c r="D169" s="1" t="str">
        <f t="shared" si="2"/>
        <v/>
      </c>
    </row>
    <row r="170" spans="1:4" x14ac:dyDescent="0.25">
      <c r="A170" t="s">
        <v>66</v>
      </c>
      <c r="D170" s="1">
        <f t="shared" si="2"/>
        <v>0</v>
      </c>
    </row>
    <row r="171" spans="1:4" x14ac:dyDescent="0.25">
      <c r="D171" s="1" t="str">
        <f t="shared" si="2"/>
        <v/>
      </c>
    </row>
    <row r="172" spans="1:4" x14ac:dyDescent="0.25">
      <c r="A172" t="s">
        <v>67</v>
      </c>
      <c r="D172" s="1">
        <f t="shared" si="2"/>
        <v>0</v>
      </c>
    </row>
    <row r="173" spans="1:4" x14ac:dyDescent="0.25">
      <c r="D173" s="1" t="str">
        <f t="shared" si="2"/>
        <v/>
      </c>
    </row>
    <row r="174" spans="1:4" x14ac:dyDescent="0.25">
      <c r="A174" t="s">
        <v>68</v>
      </c>
      <c r="D174" s="1">
        <f t="shared" si="2"/>
        <v>0</v>
      </c>
    </row>
    <row r="175" spans="1:4" x14ac:dyDescent="0.25">
      <c r="D175" s="1" t="str">
        <f t="shared" si="2"/>
        <v/>
      </c>
    </row>
    <row r="176" spans="1:4" x14ac:dyDescent="0.25">
      <c r="A176" t="s">
        <v>69</v>
      </c>
      <c r="D176" s="1">
        <f t="shared" si="2"/>
        <v>0</v>
      </c>
    </row>
    <row r="177" spans="1:4" x14ac:dyDescent="0.25">
      <c r="D177" s="1" t="str">
        <f t="shared" si="2"/>
        <v/>
      </c>
    </row>
    <row r="178" spans="1:4" x14ac:dyDescent="0.25">
      <c r="A178" t="s">
        <v>70</v>
      </c>
      <c r="D178" s="1">
        <f t="shared" si="2"/>
        <v>0</v>
      </c>
    </row>
    <row r="179" spans="1:4" x14ac:dyDescent="0.25">
      <c r="D179" s="1" t="str">
        <f t="shared" si="2"/>
        <v/>
      </c>
    </row>
    <row r="180" spans="1:4" x14ac:dyDescent="0.25">
      <c r="A180" t="s">
        <v>71</v>
      </c>
      <c r="D180" s="1">
        <f t="shared" si="2"/>
        <v>0</v>
      </c>
    </row>
    <row r="181" spans="1:4" x14ac:dyDescent="0.25">
      <c r="D181" s="1" t="str">
        <f t="shared" si="2"/>
        <v/>
      </c>
    </row>
    <row r="182" spans="1:4" x14ac:dyDescent="0.25">
      <c r="A182" t="s">
        <v>72</v>
      </c>
      <c r="D182" s="1">
        <f t="shared" si="2"/>
        <v>15</v>
      </c>
    </row>
    <row r="183" spans="1:4" x14ac:dyDescent="0.25">
      <c r="D183" s="1" t="str">
        <f t="shared" si="2"/>
        <v/>
      </c>
    </row>
    <row r="184" spans="1:4" x14ac:dyDescent="0.25">
      <c r="B184" s="3">
        <v>1</v>
      </c>
      <c r="C184" t="s">
        <v>73</v>
      </c>
      <c r="D184" s="1" t="str">
        <f t="shared" si="2"/>
        <v/>
      </c>
    </row>
    <row r="185" spans="1:4" x14ac:dyDescent="0.25">
      <c r="D185" s="1" t="str">
        <f t="shared" si="2"/>
        <v/>
      </c>
    </row>
    <row r="186" spans="1:4" x14ac:dyDescent="0.25">
      <c r="A186" t="s">
        <v>74</v>
      </c>
      <c r="D186" s="1">
        <f t="shared" si="2"/>
        <v>12</v>
      </c>
    </row>
    <row r="187" spans="1:4" x14ac:dyDescent="0.25">
      <c r="D187" s="1" t="str">
        <f t="shared" si="2"/>
        <v/>
      </c>
    </row>
    <row r="188" spans="1:4" x14ac:dyDescent="0.25">
      <c r="B188" s="3">
        <v>1</v>
      </c>
      <c r="C188" t="s">
        <v>29</v>
      </c>
      <c r="D188" s="1" t="str">
        <f t="shared" si="2"/>
        <v/>
      </c>
    </row>
    <row r="189" spans="1:4" x14ac:dyDescent="0.25">
      <c r="D189" s="1" t="str">
        <f t="shared" ref="D189" si="3">IFERROR(HLOOKUP(A187,J$4:BG$5,2,FALSE),"")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M1" sqref="M1"/>
    </sheetView>
  </sheetViews>
  <sheetFormatPr defaultRowHeight="15" x14ac:dyDescent="0.25"/>
  <cols>
    <col min="7" max="7" width="5.140625" bestFit="1" customWidth="1"/>
    <col min="8" max="8" width="43.28515625" bestFit="1" customWidth="1"/>
    <col min="9" max="9" width="3.7109375" bestFit="1" customWidth="1"/>
  </cols>
  <sheetData>
    <row r="1" spans="1:9" x14ac:dyDescent="0.25">
      <c r="A1" t="s">
        <v>64</v>
      </c>
      <c r="G1" t="s">
        <v>75</v>
      </c>
      <c r="H1" t="s">
        <v>64</v>
      </c>
    </row>
    <row r="2" spans="1:9" x14ac:dyDescent="0.25">
      <c r="A2" t="s">
        <v>65</v>
      </c>
      <c r="B2">
        <v>9</v>
      </c>
      <c r="G2" t="s">
        <v>75</v>
      </c>
      <c r="H2" t="s">
        <v>65</v>
      </c>
      <c r="I2">
        <v>9</v>
      </c>
    </row>
    <row r="3" spans="1:9" x14ac:dyDescent="0.25">
      <c r="A3" t="s">
        <v>18</v>
      </c>
      <c r="B3">
        <v>0</v>
      </c>
      <c r="G3" t="s">
        <v>75</v>
      </c>
      <c r="H3" t="s">
        <v>18</v>
      </c>
      <c r="I3">
        <v>0</v>
      </c>
    </row>
    <row r="4" spans="1:9" x14ac:dyDescent="0.25">
      <c r="A4" t="s">
        <v>20</v>
      </c>
      <c r="B4">
        <v>1</v>
      </c>
      <c r="G4" t="s">
        <v>75</v>
      </c>
      <c r="H4" t="s">
        <v>20</v>
      </c>
      <c r="I4">
        <v>1</v>
      </c>
    </row>
    <row r="5" spans="1:9" x14ac:dyDescent="0.25">
      <c r="A5" t="s">
        <v>21</v>
      </c>
      <c r="B5">
        <v>37</v>
      </c>
      <c r="G5" t="s">
        <v>75</v>
      </c>
      <c r="H5" t="s">
        <v>21</v>
      </c>
      <c r="I5">
        <v>37</v>
      </c>
    </row>
    <row r="6" spans="1:9" x14ac:dyDescent="0.25">
      <c r="A6" t="s">
        <v>22</v>
      </c>
      <c r="B6">
        <v>4</v>
      </c>
      <c r="G6" t="s">
        <v>75</v>
      </c>
      <c r="H6" t="s">
        <v>22</v>
      </c>
      <c r="I6">
        <v>4</v>
      </c>
    </row>
    <row r="7" spans="1:9" x14ac:dyDescent="0.25">
      <c r="A7" t="s">
        <v>23</v>
      </c>
      <c r="B7">
        <v>-1</v>
      </c>
      <c r="G7" t="s">
        <v>75</v>
      </c>
      <c r="H7" t="s">
        <v>23</v>
      </c>
      <c r="I7">
        <v>-1</v>
      </c>
    </row>
    <row r="8" spans="1:9" x14ac:dyDescent="0.25">
      <c r="A8" t="s">
        <v>66</v>
      </c>
      <c r="G8" t="s">
        <v>75</v>
      </c>
      <c r="H8" t="s">
        <v>66</v>
      </c>
    </row>
    <row r="9" spans="1:9" x14ac:dyDescent="0.25">
      <c r="A9" t="s">
        <v>24</v>
      </c>
      <c r="B9">
        <v>-11</v>
      </c>
      <c r="G9" t="s">
        <v>75</v>
      </c>
      <c r="H9" t="s">
        <v>24</v>
      </c>
      <c r="I9">
        <v>-11</v>
      </c>
    </row>
    <row r="10" spans="1:9" x14ac:dyDescent="0.25">
      <c r="A10" t="s">
        <v>25</v>
      </c>
      <c r="B10">
        <v>8</v>
      </c>
      <c r="G10" t="s">
        <v>75</v>
      </c>
      <c r="H10" t="s">
        <v>25</v>
      </c>
      <c r="I10">
        <v>8</v>
      </c>
    </row>
    <row r="11" spans="1:9" x14ac:dyDescent="0.25">
      <c r="A11" t="s">
        <v>67</v>
      </c>
      <c r="G11" t="s">
        <v>75</v>
      </c>
      <c r="H11" t="s">
        <v>67</v>
      </c>
    </row>
    <row r="12" spans="1:9" x14ac:dyDescent="0.25">
      <c r="A12" t="s">
        <v>26</v>
      </c>
      <c r="B12">
        <v>0</v>
      </c>
      <c r="G12" t="s">
        <v>75</v>
      </c>
      <c r="H12" t="s">
        <v>26</v>
      </c>
      <c r="I12">
        <v>0</v>
      </c>
    </row>
    <row r="13" spans="1:9" x14ac:dyDescent="0.25">
      <c r="A13" t="s">
        <v>27</v>
      </c>
      <c r="B13">
        <v>1</v>
      </c>
      <c r="G13" t="s">
        <v>75</v>
      </c>
      <c r="H13" t="s">
        <v>27</v>
      </c>
      <c r="I13">
        <v>1</v>
      </c>
    </row>
    <row r="14" spans="1:9" x14ac:dyDescent="0.25">
      <c r="A14" t="s">
        <v>28</v>
      </c>
      <c r="B14">
        <v>0</v>
      </c>
      <c r="G14" t="s">
        <v>75</v>
      </c>
      <c r="H14" t="s">
        <v>28</v>
      </c>
      <c r="I14">
        <v>0</v>
      </c>
    </row>
    <row r="15" spans="1:9" x14ac:dyDescent="0.25">
      <c r="A15" t="s">
        <v>68</v>
      </c>
      <c r="G15" t="s">
        <v>75</v>
      </c>
      <c r="H15" t="s">
        <v>68</v>
      </c>
    </row>
    <row r="16" spans="1:9" x14ac:dyDescent="0.25">
      <c r="A16" t="s">
        <v>30</v>
      </c>
      <c r="B16">
        <v>12</v>
      </c>
      <c r="G16" t="s">
        <v>75</v>
      </c>
      <c r="H16" t="s">
        <v>30</v>
      </c>
      <c r="I16">
        <v>12</v>
      </c>
    </row>
    <row r="17" spans="1:9" x14ac:dyDescent="0.25">
      <c r="A17" t="s">
        <v>69</v>
      </c>
      <c r="G17" t="s">
        <v>75</v>
      </c>
      <c r="H17" t="s">
        <v>69</v>
      </c>
    </row>
    <row r="18" spans="1:9" x14ac:dyDescent="0.25">
      <c r="A18" t="s">
        <v>31</v>
      </c>
      <c r="B18">
        <v>12</v>
      </c>
      <c r="G18" t="s">
        <v>75</v>
      </c>
      <c r="H18" t="s">
        <v>31</v>
      </c>
      <c r="I18">
        <v>12</v>
      </c>
    </row>
    <row r="19" spans="1:9" x14ac:dyDescent="0.25">
      <c r="A19" t="s">
        <v>33</v>
      </c>
      <c r="B19">
        <v>1</v>
      </c>
      <c r="G19" t="s">
        <v>75</v>
      </c>
      <c r="H19" t="s">
        <v>33</v>
      </c>
      <c r="I19">
        <v>1</v>
      </c>
    </row>
    <row r="20" spans="1:9" x14ac:dyDescent="0.25">
      <c r="A20" t="s">
        <v>70</v>
      </c>
      <c r="G20" t="s">
        <v>75</v>
      </c>
      <c r="H20" t="s">
        <v>70</v>
      </c>
    </row>
    <row r="21" spans="1:9" x14ac:dyDescent="0.25">
      <c r="A21" t="s">
        <v>34</v>
      </c>
      <c r="B21">
        <v>8</v>
      </c>
      <c r="G21" t="s">
        <v>75</v>
      </c>
      <c r="H21" t="s">
        <v>34</v>
      </c>
      <c r="I21">
        <v>8</v>
      </c>
    </row>
    <row r="22" spans="1:9" x14ac:dyDescent="0.25">
      <c r="A22" t="s">
        <v>35</v>
      </c>
      <c r="B22">
        <v>24</v>
      </c>
      <c r="G22" t="s">
        <v>75</v>
      </c>
      <c r="H22" t="s">
        <v>35</v>
      </c>
      <c r="I22">
        <v>24</v>
      </c>
    </row>
    <row r="23" spans="1:9" x14ac:dyDescent="0.25">
      <c r="A23" t="s">
        <v>36</v>
      </c>
      <c r="B23">
        <v>1</v>
      </c>
      <c r="G23" t="s">
        <v>75</v>
      </c>
      <c r="H23" t="s">
        <v>36</v>
      </c>
      <c r="I23">
        <v>1</v>
      </c>
    </row>
    <row r="24" spans="1:9" x14ac:dyDescent="0.25">
      <c r="A24" t="s">
        <v>37</v>
      </c>
      <c r="B24">
        <v>-1</v>
      </c>
      <c r="G24" t="s">
        <v>75</v>
      </c>
      <c r="H24" t="s">
        <v>37</v>
      </c>
      <c r="I24">
        <v>-1</v>
      </c>
    </row>
    <row r="25" spans="1:9" x14ac:dyDescent="0.25">
      <c r="A25" t="s">
        <v>38</v>
      </c>
      <c r="B25">
        <v>11</v>
      </c>
      <c r="G25" t="s">
        <v>75</v>
      </c>
      <c r="H25" t="s">
        <v>38</v>
      </c>
      <c r="I25">
        <v>11</v>
      </c>
    </row>
    <row r="26" spans="1:9" x14ac:dyDescent="0.25">
      <c r="A26" t="s">
        <v>39</v>
      </c>
      <c r="B26">
        <v>6</v>
      </c>
      <c r="G26" t="s">
        <v>75</v>
      </c>
      <c r="H26" t="s">
        <v>39</v>
      </c>
      <c r="I26">
        <v>6</v>
      </c>
    </row>
    <row r="27" spans="1:9" x14ac:dyDescent="0.25">
      <c r="A27" t="s">
        <v>71</v>
      </c>
      <c r="G27" t="s">
        <v>75</v>
      </c>
      <c r="H27" t="s">
        <v>71</v>
      </c>
    </row>
    <row r="28" spans="1:9" x14ac:dyDescent="0.25">
      <c r="A28" t="s">
        <v>72</v>
      </c>
      <c r="B28">
        <v>3</v>
      </c>
      <c r="G28" t="s">
        <v>75</v>
      </c>
      <c r="H28" t="s">
        <v>72</v>
      </c>
      <c r="I28">
        <v>3</v>
      </c>
    </row>
    <row r="29" spans="1:9" x14ac:dyDescent="0.25">
      <c r="A29" t="s">
        <v>74</v>
      </c>
      <c r="B29">
        <v>6</v>
      </c>
      <c r="G29" t="s">
        <v>75</v>
      </c>
      <c r="H29" t="s">
        <v>74</v>
      </c>
      <c r="I29">
        <v>6</v>
      </c>
    </row>
    <row r="30" spans="1:9" x14ac:dyDescent="0.25">
      <c r="A30" t="s">
        <v>40</v>
      </c>
      <c r="B30">
        <v>5</v>
      </c>
      <c r="G30" t="s">
        <v>75</v>
      </c>
      <c r="H30" t="s">
        <v>40</v>
      </c>
      <c r="I30">
        <v>5</v>
      </c>
    </row>
    <row r="31" spans="1:9" x14ac:dyDescent="0.25">
      <c r="A31" t="s">
        <v>41</v>
      </c>
      <c r="B31">
        <v>0</v>
      </c>
      <c r="G31" t="s">
        <v>75</v>
      </c>
      <c r="H31" t="s">
        <v>41</v>
      </c>
      <c r="I31">
        <v>0</v>
      </c>
    </row>
    <row r="32" spans="1:9" x14ac:dyDescent="0.25">
      <c r="A32" t="s">
        <v>42</v>
      </c>
      <c r="B32">
        <v>4</v>
      </c>
      <c r="G32" t="s">
        <v>75</v>
      </c>
      <c r="H32" t="s">
        <v>42</v>
      </c>
      <c r="I32">
        <v>4</v>
      </c>
    </row>
    <row r="33" spans="1:9" x14ac:dyDescent="0.25">
      <c r="A33" t="s">
        <v>43</v>
      </c>
      <c r="B33">
        <v>18</v>
      </c>
      <c r="G33" t="s">
        <v>75</v>
      </c>
      <c r="H33" t="s">
        <v>43</v>
      </c>
      <c r="I33">
        <v>18</v>
      </c>
    </row>
    <row r="34" spans="1:9" x14ac:dyDescent="0.25">
      <c r="A34" t="s">
        <v>44</v>
      </c>
      <c r="G34" t="s">
        <v>75</v>
      </c>
      <c r="H34" t="s">
        <v>44</v>
      </c>
    </row>
    <row r="35" spans="1:9" x14ac:dyDescent="0.25">
      <c r="A35" t="s">
        <v>45</v>
      </c>
      <c r="B35">
        <v>1</v>
      </c>
      <c r="G35" t="s">
        <v>75</v>
      </c>
      <c r="H35" t="s">
        <v>45</v>
      </c>
      <c r="I35">
        <v>1</v>
      </c>
    </row>
    <row r="36" spans="1:9" x14ac:dyDescent="0.25">
      <c r="A36" t="s">
        <v>57</v>
      </c>
      <c r="B36">
        <v>0</v>
      </c>
      <c r="G36" t="s">
        <v>75</v>
      </c>
      <c r="H36" t="s">
        <v>57</v>
      </c>
      <c r="I36">
        <v>0</v>
      </c>
    </row>
    <row r="37" spans="1:9" x14ac:dyDescent="0.25">
      <c r="A37" t="s">
        <v>58</v>
      </c>
      <c r="B37">
        <v>0</v>
      </c>
      <c r="G37" t="s">
        <v>75</v>
      </c>
      <c r="H37" t="s">
        <v>58</v>
      </c>
      <c r="I37">
        <v>0</v>
      </c>
    </row>
    <row r="38" spans="1:9" x14ac:dyDescent="0.25">
      <c r="A38" t="s">
        <v>46</v>
      </c>
      <c r="B38">
        <v>7</v>
      </c>
      <c r="G38" t="s">
        <v>75</v>
      </c>
      <c r="H38" t="s">
        <v>46</v>
      </c>
      <c r="I38">
        <v>7</v>
      </c>
    </row>
    <row r="39" spans="1:9" x14ac:dyDescent="0.25">
      <c r="A39" t="s">
        <v>47</v>
      </c>
      <c r="B39">
        <v>11</v>
      </c>
      <c r="G39" t="s">
        <v>75</v>
      </c>
      <c r="H39" t="s">
        <v>47</v>
      </c>
      <c r="I39">
        <v>11</v>
      </c>
    </row>
    <row r="40" spans="1:9" x14ac:dyDescent="0.25">
      <c r="A40" t="s">
        <v>48</v>
      </c>
      <c r="B40">
        <v>6</v>
      </c>
      <c r="G40" t="s">
        <v>75</v>
      </c>
      <c r="H40" t="s">
        <v>48</v>
      </c>
      <c r="I40">
        <v>6</v>
      </c>
    </row>
    <row r="41" spans="1:9" x14ac:dyDescent="0.25">
      <c r="A41" t="s">
        <v>49</v>
      </c>
      <c r="B41">
        <v>2</v>
      </c>
      <c r="G41" t="s">
        <v>75</v>
      </c>
      <c r="H41" t="s">
        <v>49</v>
      </c>
      <c r="I41">
        <v>2</v>
      </c>
    </row>
    <row r="42" spans="1:9" x14ac:dyDescent="0.25">
      <c r="A42" t="s">
        <v>50</v>
      </c>
      <c r="B42">
        <v>7</v>
      </c>
      <c r="G42" t="s">
        <v>75</v>
      </c>
      <c r="H42" t="s">
        <v>50</v>
      </c>
      <c r="I42">
        <v>7</v>
      </c>
    </row>
    <row r="43" spans="1:9" x14ac:dyDescent="0.25">
      <c r="A43" t="s">
        <v>51</v>
      </c>
      <c r="B43">
        <v>51</v>
      </c>
      <c r="G43" t="s">
        <v>75</v>
      </c>
      <c r="H43" t="s">
        <v>51</v>
      </c>
      <c r="I43">
        <v>51</v>
      </c>
    </row>
    <row r="44" spans="1:9" x14ac:dyDescent="0.25">
      <c r="A44" t="s">
        <v>52</v>
      </c>
      <c r="B44">
        <v>8</v>
      </c>
      <c r="G44" t="s">
        <v>75</v>
      </c>
      <c r="H44" t="s">
        <v>52</v>
      </c>
      <c r="I44">
        <v>8</v>
      </c>
    </row>
    <row r="45" spans="1:9" x14ac:dyDescent="0.25">
      <c r="A45" t="s">
        <v>53</v>
      </c>
      <c r="G45" t="s">
        <v>75</v>
      </c>
      <c r="H45" t="s">
        <v>53</v>
      </c>
    </row>
    <row r="46" spans="1:9" x14ac:dyDescent="0.25">
      <c r="A46" t="s">
        <v>54</v>
      </c>
      <c r="B46">
        <v>0</v>
      </c>
      <c r="G46" t="s">
        <v>75</v>
      </c>
      <c r="H46" t="s">
        <v>54</v>
      </c>
      <c r="I46">
        <v>0</v>
      </c>
    </row>
    <row r="47" spans="1:9" x14ac:dyDescent="0.25">
      <c r="A47" t="s">
        <v>59</v>
      </c>
      <c r="B47">
        <v>-1</v>
      </c>
      <c r="G47" t="s">
        <v>75</v>
      </c>
      <c r="H47" t="s">
        <v>59</v>
      </c>
      <c r="I47">
        <v>-1</v>
      </c>
    </row>
    <row r="48" spans="1:9" x14ac:dyDescent="0.25">
      <c r="A48" t="s">
        <v>60</v>
      </c>
      <c r="B48">
        <v>1</v>
      </c>
      <c r="G48" t="s">
        <v>75</v>
      </c>
      <c r="H48" t="s">
        <v>60</v>
      </c>
      <c r="I48">
        <v>1</v>
      </c>
    </row>
    <row r="49" spans="1:9" x14ac:dyDescent="0.25">
      <c r="A49" t="s">
        <v>61</v>
      </c>
      <c r="B49">
        <v>1</v>
      </c>
      <c r="G49" t="s">
        <v>75</v>
      </c>
      <c r="H49" t="s">
        <v>61</v>
      </c>
      <c r="I49">
        <v>1</v>
      </c>
    </row>
    <row r="50" spans="1:9" x14ac:dyDescent="0.25">
      <c r="A50" t="s">
        <v>62</v>
      </c>
      <c r="B50">
        <v>5</v>
      </c>
      <c r="G50" t="s">
        <v>75</v>
      </c>
      <c r="H50" t="s">
        <v>62</v>
      </c>
      <c r="I5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Formatted Data</vt:lpstr>
      <vt:lpstr>RAW</vt:lpstr>
      <vt:lpstr>Tabulation Manipulation Page</vt:lpstr>
      <vt:lpstr>RAW!Feb_2008</vt:lpstr>
      <vt:lpstr>RAW!Feb_2008_LOC</vt:lpstr>
      <vt:lpstr>'Tabulation Manipulation Page'!Feb_2008_LOC</vt:lpstr>
      <vt:lpstr>RAW!Feb_2008_LOC_1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2016-03-31T04:08:22Z</dcterms:created>
  <dcterms:modified xsi:type="dcterms:W3CDTF">2016-04-01T17:32:42Z</dcterms:modified>
</cp:coreProperties>
</file>