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de\Desktop\Evolution\Tasks\Project\data\"/>
    </mc:Choice>
  </mc:AlternateContent>
  <xr:revisionPtr revIDLastSave="0" documentId="13_ncr:1_{3AA3B8CE-16D2-416D-8485-79AE81A79930}" xr6:coauthVersionLast="45" xr6:coauthVersionMax="45" xr10:uidLastSave="{00000000-0000-0000-0000-000000000000}"/>
  <bookViews>
    <workbookView xWindow="-120" yWindow="-120" windowWidth="20730" windowHeight="11160" xr2:uid="{261C4AAE-6B64-48C7-ABE6-5F9A0FC70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" i="1"/>
  <c r="G22" i="1" l="1"/>
  <c r="G21" i="1"/>
  <c r="G19" i="1"/>
  <c r="G18" i="1"/>
  <c r="G16" i="1"/>
  <c r="G15" i="1"/>
  <c r="G13" i="1"/>
  <c r="G12" i="1"/>
  <c r="G6" i="1"/>
  <c r="G7" i="1"/>
  <c r="G8" i="1"/>
  <c r="G9" i="1"/>
  <c r="G10" i="1"/>
  <c r="G3" i="1"/>
  <c r="G4" i="1"/>
  <c r="G2" i="1" l="1"/>
  <c r="G20" i="1"/>
  <c r="G17" i="1"/>
  <c r="G14" i="1"/>
  <c r="G11" i="1"/>
  <c r="G5" i="1"/>
</calcChain>
</file>

<file path=xl/sharedStrings.xml><?xml version="1.0" encoding="utf-8"?>
<sst xmlns="http://schemas.openxmlformats.org/spreadsheetml/2006/main" count="48" uniqueCount="42">
  <si>
    <t xml:space="preserve">Binomial classification </t>
  </si>
  <si>
    <t xml:space="preserve">Common name </t>
  </si>
  <si>
    <t xml:space="preserve">Leatherback </t>
  </si>
  <si>
    <t xml:space="preserve">Green </t>
  </si>
  <si>
    <t xml:space="preserve">Loggerhead </t>
  </si>
  <si>
    <t>Flatback</t>
  </si>
  <si>
    <t xml:space="preserve">Hawksbill </t>
  </si>
  <si>
    <t>Kemps</t>
  </si>
  <si>
    <t xml:space="preserve">Olive Ridley </t>
  </si>
  <si>
    <t xml:space="preserve">Mode of Reproduction </t>
  </si>
  <si>
    <t xml:space="preserve">Oviparous </t>
  </si>
  <si>
    <t>mean annual temperature (ºC)</t>
  </si>
  <si>
    <t>Average hatchling mass (g)</t>
  </si>
  <si>
    <t>Brood size (# of hatchling or neonates)</t>
  </si>
  <si>
    <r>
      <t>Average Temperature of Nests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Times New Roman"/>
        <family val="1"/>
      </rPr>
      <t>C)</t>
    </r>
  </si>
  <si>
    <r>
      <t xml:space="preserve">Temperature variation (+/- 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Times New Roman"/>
        <family val="1"/>
      </rPr>
      <t>C)</t>
    </r>
  </si>
  <si>
    <t>Average Temperature of Nests (°F)</t>
  </si>
  <si>
    <t>mean annual temperature (ºF)</t>
  </si>
  <si>
    <t xml:space="preserve">Average Male to Female Ratio during hatching events </t>
  </si>
  <si>
    <t>Dermochelys coriacea 1998-2016</t>
  </si>
  <si>
    <t>Dermochelys coriacea 1998-2008</t>
  </si>
  <si>
    <t>Dermochelys coriacea 2008-2016</t>
  </si>
  <si>
    <t>Chelonia mydas 1998-2016</t>
  </si>
  <si>
    <t>Chelonia mydas 1998-2008</t>
  </si>
  <si>
    <t>Chelonia mydas 2008-2016</t>
  </si>
  <si>
    <t>Caretta caretta 1998-2016</t>
  </si>
  <si>
    <t>Caretta caretta 1998-2008</t>
  </si>
  <si>
    <t>Caretta caretta 2008-2016</t>
  </si>
  <si>
    <t>Natator depressus 1998-2016</t>
  </si>
  <si>
    <t>Natator depressus 1998-2008</t>
  </si>
  <si>
    <t>Natator depressus 2008-2016</t>
  </si>
  <si>
    <t>Eretmochelys imbricata 1998-2016</t>
  </si>
  <si>
    <t>Eretmochelys imbricata 1998-2008</t>
  </si>
  <si>
    <t>Eretmochelys imbricata 2008-2016</t>
  </si>
  <si>
    <t>Lepidochelys kempii 1998-2016</t>
  </si>
  <si>
    <t>Lepidochelys kempii 1998-2008</t>
  </si>
  <si>
    <t>Lepidochelys kempii 2008-2016</t>
  </si>
  <si>
    <t>Lepidochelys olivacea 1998-2016</t>
  </si>
  <si>
    <t>Lepidochelys olivacea 1998-2008</t>
  </si>
  <si>
    <t>Lepidochelys olivacea 2008-2016</t>
  </si>
  <si>
    <t xml:space="preserve">Approximate # of hatchlings born male </t>
  </si>
  <si>
    <t xml:space="preserve">Approximate # of hatchlings born 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</si>
</sst>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222222"/>
      <name val="Times New Roman"/>
      <family val="1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6A0D-3684-4A8A-B68E-1CB9C812B961}">
  <dimension ref="A1:M22"/>
  <sheetViews>
    <sheetView tabSelected="1" zoomScale="70" zoomScaleNormal="70" workbookViewId="0">
      <selection activeCell="N7" sqref="N7"/>
    </sheetView>
  </sheetViews>
  <sheetFormatPr defaultRowHeight="15" x14ac:dyDescent="0.25"/>
  <cols>
    <col min="1" max="1" width="31.5703125" customWidth="1"/>
    <col min="2" max="2" width="15.5703125" customWidth="1"/>
    <col min="3" max="3" width="13.7109375" customWidth="1"/>
    <col min="4" max="4" width="27.140625" customWidth="1"/>
    <col min="5" max="5" width="17.85546875" customWidth="1"/>
    <col min="6" max="6" width="20.42578125" customWidth="1"/>
    <col min="7" max="7" width="21.28515625" customWidth="1"/>
    <col min="8" max="8" width="20.140625" customWidth="1"/>
    <col min="9" max="9" width="17" customWidth="1"/>
    <col min="10" max="10" width="18.140625" customWidth="1"/>
    <col min="11" max="11" width="15.42578125" customWidth="1"/>
  </cols>
  <sheetData>
    <row r="1" spans="1:13" ht="48" customHeight="1" x14ac:dyDescent="0.25">
      <c r="A1" s="1" t="s">
        <v>0</v>
      </c>
      <c r="B1" s="1" t="s">
        <v>1</v>
      </c>
      <c r="C1" s="1" t="s">
        <v>9</v>
      </c>
      <c r="D1" s="1" t="s">
        <v>13</v>
      </c>
      <c r="E1" s="1" t="s">
        <v>12</v>
      </c>
      <c r="F1" s="1" t="s">
        <v>14</v>
      </c>
      <c r="G1" s="1" t="s">
        <v>16</v>
      </c>
      <c r="H1" s="1" t="s">
        <v>18</v>
      </c>
      <c r="I1" s="1" t="s">
        <v>40</v>
      </c>
      <c r="J1" s="1" t="s">
        <v>41</v>
      </c>
      <c r="K1" s="1" t="s">
        <v>11</v>
      </c>
      <c r="L1" s="1" t="s">
        <v>17</v>
      </c>
      <c r="M1" s="1" t="s">
        <v>15</v>
      </c>
    </row>
    <row r="2" spans="1:13" x14ac:dyDescent="0.25">
      <c r="A2" s="6" t="s">
        <v>19</v>
      </c>
      <c r="B2" s="4" t="s">
        <v>2</v>
      </c>
      <c r="C2" s="4" t="s">
        <v>10</v>
      </c>
      <c r="D2" s="5">
        <v>80</v>
      </c>
      <c r="E2" s="4">
        <v>46.4</v>
      </c>
      <c r="F2" s="4">
        <v>30.2</v>
      </c>
      <c r="G2" s="4">
        <f t="shared" ref="G2:G4" si="0">(F2*9/5)+32</f>
        <v>86.36</v>
      </c>
      <c r="H2" s="4">
        <f>3.8/10</f>
        <v>0.38</v>
      </c>
      <c r="I2" s="4">
        <f>D2*H2</f>
        <v>30.4</v>
      </c>
      <c r="J2" s="4">
        <f>D2-I2</f>
        <v>49.6</v>
      </c>
      <c r="K2" s="4">
        <v>30.882999999999999</v>
      </c>
      <c r="L2" s="4">
        <v>87.589399999999998</v>
      </c>
      <c r="M2" s="4">
        <v>2.64</v>
      </c>
    </row>
    <row r="3" spans="1:13" x14ac:dyDescent="0.25">
      <c r="A3" s="2" t="s">
        <v>20</v>
      </c>
      <c r="B3" s="3"/>
      <c r="C3" s="3"/>
      <c r="D3" s="3">
        <v>80</v>
      </c>
      <c r="E3" s="3">
        <v>48.5</v>
      </c>
      <c r="F3" s="3">
        <v>30.1</v>
      </c>
      <c r="G3" s="3">
        <f t="shared" si="0"/>
        <v>86.18</v>
      </c>
      <c r="H3" s="3">
        <v>0.45</v>
      </c>
      <c r="I3" s="7">
        <f t="shared" ref="I3:J22" si="1">D3*H3</f>
        <v>36</v>
      </c>
      <c r="J3" s="7">
        <f t="shared" ref="J3:J22" si="2">D3-I3</f>
        <v>44</v>
      </c>
      <c r="K3" s="3">
        <v>29.741</v>
      </c>
      <c r="L3" s="3">
        <v>85.533799999999999</v>
      </c>
      <c r="M3" s="3">
        <v>2.33</v>
      </c>
    </row>
    <row r="4" spans="1:13" ht="13.5" customHeight="1" x14ac:dyDescent="0.25">
      <c r="A4" s="2" t="s">
        <v>21</v>
      </c>
      <c r="B4" s="3"/>
      <c r="C4" s="3"/>
      <c r="D4" s="3">
        <v>80</v>
      </c>
      <c r="E4" s="3">
        <v>46.2</v>
      </c>
      <c r="F4" s="3">
        <v>30.5</v>
      </c>
      <c r="G4" s="3">
        <f t="shared" si="0"/>
        <v>86.9</v>
      </c>
      <c r="H4" s="3">
        <v>0.39</v>
      </c>
      <c r="I4" s="7">
        <f t="shared" si="1"/>
        <v>31.200000000000003</v>
      </c>
      <c r="J4" s="7">
        <f t="shared" si="2"/>
        <v>48.8</v>
      </c>
      <c r="K4" s="3">
        <v>30.997</v>
      </c>
      <c r="L4" s="3">
        <v>87.794600000000003</v>
      </c>
      <c r="M4" s="3">
        <v>2.66</v>
      </c>
    </row>
    <row r="5" spans="1:13" x14ac:dyDescent="0.25">
      <c r="A5" s="6" t="s">
        <v>22</v>
      </c>
      <c r="B5" s="4" t="s">
        <v>3</v>
      </c>
      <c r="C5" s="4" t="s">
        <v>10</v>
      </c>
      <c r="D5" s="4">
        <v>110</v>
      </c>
      <c r="E5" s="4">
        <v>25.7</v>
      </c>
      <c r="F5" s="4">
        <v>29.5</v>
      </c>
      <c r="G5" s="4">
        <f>(F5*9/5)+32</f>
        <v>85.1</v>
      </c>
      <c r="H5" s="4">
        <v>0.52</v>
      </c>
      <c r="I5" s="4">
        <f t="shared" si="1"/>
        <v>57.2</v>
      </c>
      <c r="J5" s="4">
        <f t="shared" si="2"/>
        <v>52.8</v>
      </c>
      <c r="K5" s="4">
        <v>29.925000000000001</v>
      </c>
      <c r="L5" s="4">
        <v>85.864999999999995</v>
      </c>
      <c r="M5" s="4">
        <v>4.3499999999999996</v>
      </c>
    </row>
    <row r="6" spans="1:13" x14ac:dyDescent="0.25">
      <c r="A6" s="2" t="s">
        <v>23</v>
      </c>
      <c r="B6" s="3"/>
      <c r="C6" s="3"/>
      <c r="D6" s="3">
        <v>105</v>
      </c>
      <c r="E6" s="3">
        <v>26.1</v>
      </c>
      <c r="F6" s="3">
        <v>29.3</v>
      </c>
      <c r="G6" s="3">
        <f t="shared" ref="G6:G10" si="3">(F6*9/5)+32</f>
        <v>84.74</v>
      </c>
      <c r="H6" s="3">
        <v>0.59</v>
      </c>
      <c r="I6" s="7">
        <f t="shared" si="1"/>
        <v>61.949999999999996</v>
      </c>
      <c r="J6" s="7">
        <f t="shared" si="2"/>
        <v>43.050000000000004</v>
      </c>
      <c r="K6" s="3">
        <v>29.334</v>
      </c>
      <c r="L6" s="3">
        <v>84.801199999999994</v>
      </c>
      <c r="M6" s="3">
        <v>1.95</v>
      </c>
    </row>
    <row r="7" spans="1:13" x14ac:dyDescent="0.25">
      <c r="A7" s="2" t="s">
        <v>24</v>
      </c>
      <c r="B7" s="3"/>
      <c r="C7" s="3"/>
      <c r="D7" s="3">
        <v>110</v>
      </c>
      <c r="E7" s="3">
        <v>25.4</v>
      </c>
      <c r="F7" s="3">
        <v>29.7</v>
      </c>
      <c r="G7" s="3">
        <f t="shared" si="3"/>
        <v>85.460000000000008</v>
      </c>
      <c r="H7" s="3">
        <v>0.51</v>
      </c>
      <c r="I7" s="7">
        <f t="shared" si="1"/>
        <v>56.1</v>
      </c>
      <c r="J7" s="7">
        <f t="shared" si="2"/>
        <v>53.9</v>
      </c>
      <c r="K7" s="3">
        <v>30.123999999999999</v>
      </c>
      <c r="L7" s="3">
        <v>86.223200000000006</v>
      </c>
      <c r="M7" s="3">
        <v>5.33</v>
      </c>
    </row>
    <row r="8" spans="1:13" x14ac:dyDescent="0.25">
      <c r="A8" s="6" t="s">
        <v>25</v>
      </c>
      <c r="B8" s="4" t="s">
        <v>4</v>
      </c>
      <c r="C8" s="4" t="s">
        <v>10</v>
      </c>
      <c r="D8" s="4">
        <v>112.4</v>
      </c>
      <c r="E8" s="4">
        <v>20.3</v>
      </c>
      <c r="F8" s="4">
        <v>28.9</v>
      </c>
      <c r="G8" s="4">
        <f t="shared" si="3"/>
        <v>84.02</v>
      </c>
      <c r="H8" s="4">
        <v>0.11</v>
      </c>
      <c r="I8" s="4">
        <f t="shared" si="1"/>
        <v>12.364000000000001</v>
      </c>
      <c r="J8" s="4">
        <f t="shared" si="2"/>
        <v>100.036</v>
      </c>
      <c r="K8" s="4">
        <v>29.951000000000001</v>
      </c>
      <c r="L8" s="4">
        <v>85.911799999999999</v>
      </c>
      <c r="M8" s="4">
        <v>1.91</v>
      </c>
    </row>
    <row r="9" spans="1:13" x14ac:dyDescent="0.25">
      <c r="A9" s="2" t="s">
        <v>26</v>
      </c>
      <c r="B9" s="3"/>
      <c r="C9" s="3"/>
      <c r="D9" s="3">
        <v>110</v>
      </c>
      <c r="E9" s="3">
        <v>20.3</v>
      </c>
      <c r="F9" s="3">
        <v>27.8</v>
      </c>
      <c r="G9" s="3">
        <f t="shared" si="3"/>
        <v>82.04</v>
      </c>
      <c r="H9" s="3">
        <v>0.23</v>
      </c>
      <c r="I9" s="7">
        <f t="shared" si="1"/>
        <v>25.3</v>
      </c>
      <c r="J9" s="7">
        <f t="shared" si="2"/>
        <v>84.7</v>
      </c>
      <c r="K9" s="3">
        <v>29.442</v>
      </c>
      <c r="L9" s="3">
        <v>84.995599999999996</v>
      </c>
      <c r="M9" s="3">
        <v>1.5</v>
      </c>
    </row>
    <row r="10" spans="1:13" x14ac:dyDescent="0.25">
      <c r="A10" s="2" t="s">
        <v>27</v>
      </c>
      <c r="B10" s="3"/>
      <c r="C10" s="3"/>
      <c r="D10" s="3">
        <v>115</v>
      </c>
      <c r="E10" s="3">
        <v>20.399999999999999</v>
      </c>
      <c r="F10" s="3">
        <v>30.1</v>
      </c>
      <c r="G10" s="3">
        <f t="shared" si="3"/>
        <v>86.18</v>
      </c>
      <c r="H10" s="3">
        <v>0.09</v>
      </c>
      <c r="I10" s="7">
        <f t="shared" si="1"/>
        <v>10.35</v>
      </c>
      <c r="J10" s="7">
        <f t="shared" si="2"/>
        <v>104.65</v>
      </c>
      <c r="K10" s="3">
        <v>30.478000000000002</v>
      </c>
      <c r="L10" s="3">
        <v>86.860399999999998</v>
      </c>
      <c r="M10" s="3">
        <v>2.4300000000000002</v>
      </c>
    </row>
    <row r="11" spans="1:13" x14ac:dyDescent="0.25">
      <c r="A11" s="6" t="s">
        <v>28</v>
      </c>
      <c r="B11" s="4" t="s">
        <v>5</v>
      </c>
      <c r="C11" s="4" t="s">
        <v>10</v>
      </c>
      <c r="D11" s="4">
        <v>50</v>
      </c>
      <c r="E11" s="4">
        <v>18.600000000000001</v>
      </c>
      <c r="F11" s="4">
        <v>29.6</v>
      </c>
      <c r="G11" s="4">
        <f t="shared" ref="G11:G22" si="4">(F11*9/5)+32</f>
        <v>85.28</v>
      </c>
      <c r="H11" s="4">
        <v>0.59</v>
      </c>
      <c r="I11" s="4">
        <f t="shared" si="1"/>
        <v>29.5</v>
      </c>
      <c r="J11" s="4">
        <f t="shared" si="2"/>
        <v>20.5</v>
      </c>
      <c r="K11" s="4">
        <v>30.213999999999999</v>
      </c>
      <c r="L11" s="4">
        <v>86.385199999999998</v>
      </c>
      <c r="M11" s="4">
        <v>3.62</v>
      </c>
    </row>
    <row r="12" spans="1:13" x14ac:dyDescent="0.25">
      <c r="A12" s="2" t="s">
        <v>29</v>
      </c>
      <c r="B12" s="3"/>
      <c r="C12" s="3"/>
      <c r="D12" s="3">
        <v>50</v>
      </c>
      <c r="E12" s="3">
        <v>18.2</v>
      </c>
      <c r="F12" s="3">
        <v>29.5</v>
      </c>
      <c r="G12" s="3">
        <f t="shared" si="4"/>
        <v>85.1</v>
      </c>
      <c r="H12" s="3">
        <v>0.61</v>
      </c>
      <c r="I12" s="7">
        <f t="shared" si="1"/>
        <v>30.5</v>
      </c>
      <c r="J12" s="7">
        <f t="shared" si="2"/>
        <v>19.5</v>
      </c>
      <c r="K12" s="3">
        <v>30.114000000000001</v>
      </c>
      <c r="L12" s="3">
        <v>86.205200000000005</v>
      </c>
      <c r="M12" s="3">
        <v>4.2</v>
      </c>
    </row>
    <row r="13" spans="1:13" x14ac:dyDescent="0.25">
      <c r="A13" s="2" t="s">
        <v>30</v>
      </c>
      <c r="B13" s="3"/>
      <c r="C13" s="3"/>
      <c r="D13" s="3">
        <v>50</v>
      </c>
      <c r="E13" s="3">
        <v>19.7</v>
      </c>
      <c r="F13" s="3">
        <v>30.5</v>
      </c>
      <c r="G13" s="3">
        <f t="shared" si="4"/>
        <v>86.9</v>
      </c>
      <c r="H13" s="3">
        <v>0.54</v>
      </c>
      <c r="I13" s="7">
        <f t="shared" si="1"/>
        <v>27</v>
      </c>
      <c r="J13" s="7">
        <f t="shared" si="2"/>
        <v>23</v>
      </c>
      <c r="K13" s="3">
        <v>32.177999999999997</v>
      </c>
      <c r="L13" s="3">
        <v>89.920400000000001</v>
      </c>
      <c r="M13" s="3">
        <v>3.1</v>
      </c>
    </row>
    <row r="14" spans="1:13" x14ac:dyDescent="0.25">
      <c r="A14" s="6" t="s">
        <v>31</v>
      </c>
      <c r="B14" s="4" t="s">
        <v>6</v>
      </c>
      <c r="C14" s="4" t="s">
        <v>10</v>
      </c>
      <c r="D14" s="4">
        <v>140</v>
      </c>
      <c r="E14" s="4">
        <v>17.5</v>
      </c>
      <c r="F14" s="4">
        <v>31.5</v>
      </c>
      <c r="G14" s="4">
        <f t="shared" si="4"/>
        <v>88.7</v>
      </c>
      <c r="H14" s="4">
        <v>0.23</v>
      </c>
      <c r="I14" s="4">
        <f t="shared" si="1"/>
        <v>32.200000000000003</v>
      </c>
      <c r="J14" s="4">
        <f t="shared" si="2"/>
        <v>107.8</v>
      </c>
      <c r="K14" s="4">
        <v>32.776000000000003</v>
      </c>
      <c r="L14" s="4">
        <v>90.996799999999993</v>
      </c>
      <c r="M14" s="4">
        <v>2.44</v>
      </c>
    </row>
    <row r="15" spans="1:13" x14ac:dyDescent="0.25">
      <c r="A15" s="2" t="s">
        <v>32</v>
      </c>
      <c r="B15" s="3"/>
      <c r="C15" s="3"/>
      <c r="D15" s="3">
        <v>150</v>
      </c>
      <c r="E15" s="3">
        <v>20.6</v>
      </c>
      <c r="F15" s="3">
        <v>30.9</v>
      </c>
      <c r="G15" s="3">
        <f t="shared" si="4"/>
        <v>87.61999999999999</v>
      </c>
      <c r="H15" s="3">
        <v>0.38</v>
      </c>
      <c r="I15" s="7">
        <f t="shared" si="1"/>
        <v>57</v>
      </c>
      <c r="J15" s="7">
        <f t="shared" si="2"/>
        <v>93</v>
      </c>
      <c r="K15" s="3">
        <v>32.746000000000002</v>
      </c>
      <c r="L15" s="3">
        <v>90.942800000000005</v>
      </c>
      <c r="M15" s="3">
        <v>2.5499999999999998</v>
      </c>
    </row>
    <row r="16" spans="1:13" x14ac:dyDescent="0.25">
      <c r="A16" s="2" t="s">
        <v>33</v>
      </c>
      <c r="B16" s="3"/>
      <c r="C16" s="3"/>
      <c r="D16" s="3">
        <v>132</v>
      </c>
      <c r="E16" s="3">
        <v>17.5</v>
      </c>
      <c r="F16" s="3">
        <v>32.6</v>
      </c>
      <c r="G16" s="3">
        <f t="shared" si="4"/>
        <v>90.68</v>
      </c>
      <c r="H16" s="3">
        <v>0.2</v>
      </c>
      <c r="I16" s="7">
        <f t="shared" si="1"/>
        <v>26.400000000000002</v>
      </c>
      <c r="J16" s="7">
        <f t="shared" si="2"/>
        <v>105.6</v>
      </c>
      <c r="K16" s="3">
        <v>32.889000000000003</v>
      </c>
      <c r="L16" s="3">
        <v>91.200199999999995</v>
      </c>
      <c r="M16" s="3">
        <v>3.55</v>
      </c>
    </row>
    <row r="17" spans="1:13" x14ac:dyDescent="0.25">
      <c r="A17" s="6" t="s">
        <v>34</v>
      </c>
      <c r="B17" s="4" t="s">
        <v>7</v>
      </c>
      <c r="C17" s="4" t="s">
        <v>10</v>
      </c>
      <c r="D17" s="4">
        <v>102</v>
      </c>
      <c r="E17" s="4">
        <v>18.899999999999999</v>
      </c>
      <c r="F17" s="4">
        <v>30.8</v>
      </c>
      <c r="G17" s="4">
        <f t="shared" si="4"/>
        <v>87.44</v>
      </c>
      <c r="H17" s="4">
        <v>0.39</v>
      </c>
      <c r="I17" s="4">
        <f t="shared" si="1"/>
        <v>39.78</v>
      </c>
      <c r="J17" s="4">
        <f t="shared" si="2"/>
        <v>62.22</v>
      </c>
      <c r="K17" s="4">
        <v>31.384</v>
      </c>
      <c r="L17" s="4">
        <v>88.491200000000006</v>
      </c>
      <c r="M17" s="4">
        <v>1.86</v>
      </c>
    </row>
    <row r="18" spans="1:13" x14ac:dyDescent="0.25">
      <c r="A18" s="2" t="s">
        <v>35</v>
      </c>
      <c r="B18" s="3"/>
      <c r="C18" s="3"/>
      <c r="D18" s="3">
        <v>110</v>
      </c>
      <c r="E18" s="3">
        <v>19.899999999999999</v>
      </c>
      <c r="F18" s="3">
        <v>28.9</v>
      </c>
      <c r="G18" s="3">
        <f t="shared" si="4"/>
        <v>84.02</v>
      </c>
      <c r="H18" s="3">
        <v>0.39</v>
      </c>
      <c r="I18" s="7">
        <f t="shared" si="1"/>
        <v>42.9</v>
      </c>
      <c r="J18" s="7">
        <f t="shared" si="2"/>
        <v>67.099999999999994</v>
      </c>
      <c r="K18" s="3">
        <v>30.887</v>
      </c>
      <c r="L18" s="3">
        <v>87.596599999999995</v>
      </c>
      <c r="M18" s="3">
        <v>1.22</v>
      </c>
    </row>
    <row r="19" spans="1:13" x14ac:dyDescent="0.25">
      <c r="A19" s="2" t="s">
        <v>36</v>
      </c>
      <c r="B19" s="3"/>
      <c r="C19" s="3"/>
      <c r="D19" s="3">
        <v>100</v>
      </c>
      <c r="E19" s="3">
        <v>18.3</v>
      </c>
      <c r="F19" s="3">
        <v>31.4</v>
      </c>
      <c r="G19" s="3">
        <f t="shared" si="4"/>
        <v>88.52</v>
      </c>
      <c r="H19" s="3">
        <v>0.37</v>
      </c>
      <c r="I19" s="7">
        <f t="shared" si="1"/>
        <v>37</v>
      </c>
      <c r="J19" s="7">
        <f t="shared" si="2"/>
        <v>63</v>
      </c>
      <c r="K19" s="3">
        <v>31.442</v>
      </c>
      <c r="L19" s="3">
        <v>88.595600000000005</v>
      </c>
      <c r="M19" s="3">
        <v>2.5099999999999998</v>
      </c>
    </row>
    <row r="20" spans="1:13" x14ac:dyDescent="0.25">
      <c r="A20" s="6" t="s">
        <v>37</v>
      </c>
      <c r="B20" s="4" t="s">
        <v>8</v>
      </c>
      <c r="C20" s="4" t="s">
        <v>10</v>
      </c>
      <c r="D20" s="4">
        <v>105</v>
      </c>
      <c r="E20" s="4">
        <v>10.199999999999999</v>
      </c>
      <c r="F20" s="4">
        <v>32.1</v>
      </c>
      <c r="G20" s="4">
        <f t="shared" si="4"/>
        <v>89.78</v>
      </c>
      <c r="H20" s="4">
        <v>0.17</v>
      </c>
      <c r="I20" s="4">
        <f t="shared" si="1"/>
        <v>17.850000000000001</v>
      </c>
      <c r="J20" s="4">
        <f t="shared" si="2"/>
        <v>87.15</v>
      </c>
      <c r="K20" s="4">
        <v>33.225000000000001</v>
      </c>
      <c r="L20" s="4">
        <v>91.805000000000007</v>
      </c>
      <c r="M20" s="4">
        <v>3.97</v>
      </c>
    </row>
    <row r="21" spans="1:13" x14ac:dyDescent="0.25">
      <c r="A21" s="2" t="s">
        <v>38</v>
      </c>
      <c r="B21" s="3"/>
      <c r="C21" s="3"/>
      <c r="D21" s="3">
        <v>105</v>
      </c>
      <c r="E21" s="3">
        <v>10.5</v>
      </c>
      <c r="F21" s="3">
        <v>32.200000000000003</v>
      </c>
      <c r="G21" s="3">
        <f t="shared" si="4"/>
        <v>89.960000000000008</v>
      </c>
      <c r="H21" s="3">
        <v>0.23</v>
      </c>
      <c r="I21" s="7">
        <f t="shared" si="1"/>
        <v>24.150000000000002</v>
      </c>
      <c r="J21" s="7">
        <f t="shared" si="2"/>
        <v>80.849999999999994</v>
      </c>
      <c r="K21" s="3">
        <v>32.996000000000002</v>
      </c>
      <c r="L21" s="3">
        <v>91.392799999999994</v>
      </c>
      <c r="M21" s="3">
        <v>3.12</v>
      </c>
    </row>
    <row r="22" spans="1:13" x14ac:dyDescent="0.25">
      <c r="A22" s="2" t="s">
        <v>39</v>
      </c>
      <c r="B22" s="3"/>
      <c r="C22" s="3"/>
      <c r="D22" s="3">
        <v>105</v>
      </c>
      <c r="E22" s="3">
        <v>10.1</v>
      </c>
      <c r="F22" s="3">
        <v>31.3</v>
      </c>
      <c r="G22" s="3">
        <f t="shared" si="4"/>
        <v>88.34</v>
      </c>
      <c r="H22" s="3">
        <v>0.15</v>
      </c>
      <c r="I22" s="7">
        <f t="shared" si="1"/>
        <v>15.75</v>
      </c>
      <c r="J22" s="7">
        <f t="shared" si="2"/>
        <v>89.25</v>
      </c>
      <c r="K22" s="3">
        <v>33.279000000000003</v>
      </c>
      <c r="L22" s="3">
        <v>91.902199999999993</v>
      </c>
      <c r="M22" s="3">
        <v>4.2300000000000004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Burdette</dc:creator>
  <cp:lastModifiedBy>Alexander Burdette</cp:lastModifiedBy>
  <dcterms:created xsi:type="dcterms:W3CDTF">2020-04-01T18:32:09Z</dcterms:created>
  <dcterms:modified xsi:type="dcterms:W3CDTF">2020-04-04T02:20:24Z</dcterms:modified>
</cp:coreProperties>
</file>