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41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hillipburnham/Desktop/QueenExperimentBurnham/"/>
    </mc:Choice>
  </mc:AlternateContent>
  <bookViews>
    <workbookView xWindow="0" yWindow="460" windowWidth="28800" windowHeight="17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0" i="1" l="1"/>
  <c r="W26" i="1"/>
  <c r="W25" i="1"/>
  <c r="W24" i="1"/>
  <c r="T27" i="1"/>
  <c r="T26" i="1"/>
  <c r="N26" i="1"/>
  <c r="T25" i="1"/>
  <c r="T24" i="1"/>
  <c r="Q24" i="1"/>
  <c r="Q25" i="1"/>
  <c r="Q26" i="1"/>
  <c r="K26" i="1"/>
  <c r="H26" i="1"/>
  <c r="E26" i="1"/>
  <c r="B26" i="1"/>
  <c r="N27" i="1"/>
  <c r="N25" i="1"/>
  <c r="N24" i="1"/>
  <c r="K25" i="1"/>
  <c r="K24" i="1"/>
  <c r="H27" i="1"/>
  <c r="H25" i="1"/>
  <c r="H24" i="1"/>
  <c r="B24" i="1"/>
  <c r="B27" i="1"/>
  <c r="B25" i="1"/>
  <c r="E25" i="1"/>
  <c r="E24" i="1"/>
</calcChain>
</file>

<file path=xl/sharedStrings.xml><?xml version="1.0" encoding="utf-8"?>
<sst xmlns="http://schemas.openxmlformats.org/spreadsheetml/2006/main" count="230" uniqueCount="83">
  <si>
    <t>Hive number</t>
    <phoneticPr fontId="1" type="noConversion"/>
  </si>
  <si>
    <t>Y1L1</t>
    <phoneticPr fontId="1" type="noConversion"/>
  </si>
  <si>
    <t>Y1L2</t>
    <phoneticPr fontId="1" type="noConversion"/>
  </si>
  <si>
    <t>Y1L3</t>
    <phoneticPr fontId="1" type="noConversion"/>
  </si>
  <si>
    <t>Y1L4</t>
    <phoneticPr fontId="1" type="noConversion"/>
  </si>
  <si>
    <t>Y1L5</t>
    <phoneticPr fontId="1" type="noConversion"/>
  </si>
  <si>
    <t>Y1L6</t>
    <phoneticPr fontId="1" type="noConversion"/>
  </si>
  <si>
    <t>Y1L7</t>
    <phoneticPr fontId="1" type="noConversion"/>
  </si>
  <si>
    <t>Y1L8</t>
    <phoneticPr fontId="1" type="noConversion"/>
  </si>
  <si>
    <t>Y1L9</t>
    <phoneticPr fontId="1" type="noConversion"/>
  </si>
  <si>
    <t>Y1L10</t>
    <phoneticPr fontId="1" type="noConversion"/>
  </si>
  <si>
    <t>Y2L1</t>
    <phoneticPr fontId="1" type="noConversion"/>
  </si>
  <si>
    <t>Y2L2</t>
    <phoneticPr fontId="1" type="noConversion"/>
  </si>
  <si>
    <t>Y2L3</t>
    <phoneticPr fontId="1" type="noConversion"/>
  </si>
  <si>
    <t>Y2L4</t>
    <phoneticPr fontId="1" type="noConversion"/>
  </si>
  <si>
    <t>Y2L5</t>
    <phoneticPr fontId="1" type="noConversion"/>
  </si>
  <si>
    <t>Y2L6</t>
    <phoneticPr fontId="1" type="noConversion"/>
  </si>
  <si>
    <t>Y2L7</t>
    <phoneticPr fontId="1" type="noConversion"/>
  </si>
  <si>
    <t>Y2L8</t>
    <phoneticPr fontId="1" type="noConversion"/>
  </si>
  <si>
    <t>Y2L9</t>
    <phoneticPr fontId="1" type="noConversion"/>
  </si>
  <si>
    <t>Y2L10</t>
    <phoneticPr fontId="1" type="noConversion"/>
  </si>
  <si>
    <t>mites/300bee</t>
  </si>
  <si>
    <t>1) 6/15/2016</t>
  </si>
  <si>
    <t>Y1C1</t>
    <phoneticPr fontId="1" type="noConversion"/>
  </si>
  <si>
    <t>Y1C2</t>
    <phoneticPr fontId="1" type="noConversion"/>
  </si>
  <si>
    <t>Y1C4</t>
    <phoneticPr fontId="1" type="noConversion"/>
  </si>
  <si>
    <t>Y1C5</t>
    <phoneticPr fontId="1" type="noConversion"/>
  </si>
  <si>
    <t>Y1C6</t>
    <phoneticPr fontId="1" type="noConversion"/>
  </si>
  <si>
    <t>Y1C7</t>
    <phoneticPr fontId="1" type="noConversion"/>
  </si>
  <si>
    <t>Y1C8</t>
    <phoneticPr fontId="1" type="noConversion"/>
  </si>
  <si>
    <t>Y1C9</t>
    <phoneticPr fontId="1" type="noConversion"/>
  </si>
  <si>
    <t>Y1C10</t>
    <phoneticPr fontId="1" type="noConversion"/>
  </si>
  <si>
    <t>Y2C1</t>
    <phoneticPr fontId="1" type="noConversion"/>
  </si>
  <si>
    <t>Y2C2</t>
    <phoneticPr fontId="1" type="noConversion"/>
  </si>
  <si>
    <t>Y2C3</t>
    <phoneticPr fontId="1" type="noConversion"/>
  </si>
  <si>
    <t>Y2C4</t>
    <phoneticPr fontId="1" type="noConversion"/>
  </si>
  <si>
    <t>Y2C6</t>
    <phoneticPr fontId="1" type="noConversion"/>
  </si>
  <si>
    <t>Y2C7</t>
    <phoneticPr fontId="1" type="noConversion"/>
  </si>
  <si>
    <t>Y2C8</t>
    <phoneticPr fontId="1" type="noConversion"/>
  </si>
  <si>
    <t>Y2C9</t>
    <phoneticPr fontId="1" type="noConversion"/>
  </si>
  <si>
    <t>Y2C10</t>
    <phoneticPr fontId="1" type="noConversion"/>
  </si>
  <si>
    <t>Y1C3x</t>
    <phoneticPr fontId="1" type="noConversion"/>
  </si>
  <si>
    <t>Y2C5x</t>
    <phoneticPr fontId="1" type="noConversion"/>
  </si>
  <si>
    <t>2) 6/27/2016</t>
    <phoneticPr fontId="1" type="noConversion"/>
  </si>
  <si>
    <t>Y2C2x</t>
    <phoneticPr fontId="1" type="noConversion"/>
  </si>
  <si>
    <t>Y1C6x</t>
    <phoneticPr fontId="1" type="noConversion"/>
  </si>
  <si>
    <t>Y1C7x</t>
    <phoneticPr fontId="1" type="noConversion"/>
  </si>
  <si>
    <t>3) 7/20/16</t>
    <phoneticPr fontId="1" type="noConversion"/>
  </si>
  <si>
    <t>notes</t>
    <phoneticPr fontId="1" type="noConversion"/>
  </si>
  <si>
    <t>Y1C5x</t>
    <phoneticPr fontId="1" type="noConversion"/>
  </si>
  <si>
    <t>Y1C8x</t>
    <phoneticPr fontId="1" type="noConversion"/>
  </si>
  <si>
    <t>Y1C10x</t>
    <phoneticPr fontId="1" type="noConversion"/>
  </si>
  <si>
    <t>Y2C8x</t>
    <phoneticPr fontId="1" type="noConversion"/>
  </si>
  <si>
    <t>Y2C9x</t>
    <phoneticPr fontId="1" type="noConversion"/>
  </si>
  <si>
    <t>Y1L8x</t>
    <phoneticPr fontId="1" type="noConversion"/>
  </si>
  <si>
    <t>Y1L10x</t>
    <phoneticPr fontId="1" type="noConversion"/>
  </si>
  <si>
    <t>Y2L6x</t>
    <phoneticPr fontId="1" type="noConversion"/>
  </si>
  <si>
    <t>avg</t>
    <phoneticPr fontId="1" type="noConversion"/>
  </si>
  <si>
    <t>stdev</t>
    <phoneticPr fontId="1" type="noConversion"/>
  </si>
  <si>
    <t>p value</t>
    <phoneticPr fontId="1" type="noConversion"/>
  </si>
  <si>
    <t>std error</t>
    <phoneticPr fontId="1" type="noConversion"/>
  </si>
  <si>
    <t>P value &lt; 0.05 before/after formic acid treatment</t>
    <phoneticPr fontId="1" type="noConversion"/>
  </si>
  <si>
    <t>step</t>
  </si>
  <si>
    <t>Local mites</t>
  </si>
  <si>
    <t>Ca mites</t>
  </si>
  <si>
    <t>4) 8/3/2016</t>
  </si>
  <si>
    <t>Y1L8x</t>
  </si>
  <si>
    <t>Y1L10x</t>
  </si>
  <si>
    <t>Y2L6x</t>
  </si>
  <si>
    <t>Y1C6x</t>
  </si>
  <si>
    <t>Y1C7x</t>
  </si>
  <si>
    <t>Y1C8x</t>
  </si>
  <si>
    <t>Y1C4</t>
  </si>
  <si>
    <t>Y1C5x</t>
  </si>
  <si>
    <t>Y1C10x</t>
  </si>
  <si>
    <t>Y2C2x</t>
  </si>
  <si>
    <t>Y2C6x</t>
  </si>
  <si>
    <t>Y2C8x</t>
  </si>
  <si>
    <t>Y2C9x</t>
  </si>
  <si>
    <t>t1</t>
  </si>
  <si>
    <t>t2</t>
  </si>
  <si>
    <t>p value</t>
  </si>
  <si>
    <t>Y2C5x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</si>
</sst>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Mean Varroa Levels Over</a:t>
            </a:r>
            <a:r>
              <a:rPr lang="en-US" sz="1000" baseline="0"/>
              <a:t> </a:t>
            </a:r>
            <a:r>
              <a:rPr lang="en-US" sz="1000"/>
              <a:t>Time  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Local Colonies</c:v>
          </c:tx>
          <c:errBars>
            <c:errDir val="y"/>
            <c:errBarType val="both"/>
            <c:errValType val="cust"/>
            <c:noEndCap val="1"/>
            <c:plus>
              <c:numRef>
                <c:f>(Sheet1!$B$26,Sheet1!$H$26,Sheet1!$N$26,Sheet1!$T$26)</c:f>
                <c:numCache>
                  <c:formatCode>General</c:formatCode>
                  <c:ptCount val="4"/>
                  <c:pt idx="0">
                    <c:v>1.079473555903403</c:v>
                  </c:pt>
                  <c:pt idx="1">
                    <c:v>0.169186855456017</c:v>
                  </c:pt>
                  <c:pt idx="2">
                    <c:v>0.282873295024579</c:v>
                  </c:pt>
                  <c:pt idx="3">
                    <c:v>0.412289581437535</c:v>
                  </c:pt>
                </c:numCache>
              </c:numRef>
            </c:plus>
            <c:minus>
              <c:numRef>
                <c:f>(Sheet1!$B$26,Sheet1!$H$26,Sheet1!$N$26,Sheet1!$T$26)</c:f>
                <c:numCache>
                  <c:formatCode>General</c:formatCode>
                  <c:ptCount val="4"/>
                  <c:pt idx="0">
                    <c:v>1.079473555903403</c:v>
                  </c:pt>
                  <c:pt idx="1">
                    <c:v>0.169186855456017</c:v>
                  </c:pt>
                  <c:pt idx="2">
                    <c:v>0.282873295024579</c:v>
                  </c:pt>
                  <c:pt idx="3">
                    <c:v>0.412289581437535</c:v>
                  </c:pt>
                </c:numCache>
              </c:numRef>
            </c:minus>
          </c:errBars>
          <c:xVal>
            <c:numRef>
              <c:f>Sheet1!$A$32:$A$35</c:f>
              <c:numCache>
                <c:formatCode>General</c:formatCode>
                <c:ptCount val="4"/>
                <c:pt idx="0">
                  <c:v>12.0</c:v>
                </c:pt>
                <c:pt idx="1">
                  <c:v>24.0</c:v>
                </c:pt>
                <c:pt idx="2">
                  <c:v>47.0</c:v>
                </c:pt>
                <c:pt idx="3">
                  <c:v>61.0</c:v>
                </c:pt>
              </c:numCache>
            </c:numRef>
          </c:xVal>
          <c:yVal>
            <c:numRef>
              <c:f>Sheet1!$B$32:$B$35</c:f>
              <c:numCache>
                <c:formatCode>General</c:formatCode>
                <c:ptCount val="4"/>
                <c:pt idx="0">
                  <c:v>7.4</c:v>
                </c:pt>
                <c:pt idx="1">
                  <c:v>0.89</c:v>
                </c:pt>
                <c:pt idx="2">
                  <c:v>1.12</c:v>
                </c:pt>
                <c:pt idx="3">
                  <c:v>1.53</c:v>
                </c:pt>
              </c:numCache>
            </c:numRef>
          </c:yVal>
          <c:smooth val="1"/>
        </c:ser>
        <c:ser>
          <c:idx val="1"/>
          <c:order val="1"/>
          <c:tx>
            <c:v>CA Colonies</c:v>
          </c:tx>
          <c:errBars>
            <c:errDir val="y"/>
            <c:errBarType val="both"/>
            <c:errValType val="cust"/>
            <c:noEndCap val="1"/>
            <c:plus>
              <c:numRef>
                <c:f>(Sheet1!$E$26,Sheet1!$K$26,Sheet1!$Q$26,Sheet1!$W$26)</c:f>
                <c:numCache>
                  <c:formatCode>General</c:formatCode>
                  <c:ptCount val="4"/>
                  <c:pt idx="0">
                    <c:v>2.172691472642657</c:v>
                  </c:pt>
                  <c:pt idx="1">
                    <c:v>0.165231919741881</c:v>
                  </c:pt>
                  <c:pt idx="2">
                    <c:v>0.4</c:v>
                  </c:pt>
                  <c:pt idx="3">
                    <c:v>0.444444444444444</c:v>
                  </c:pt>
                </c:numCache>
              </c:numRef>
            </c:plus>
            <c:minus>
              <c:numRef>
                <c:f>(Sheet1!$E$26,Sheet1!$K$26,Sheet1!$Q$26,Sheet1!$W$26)</c:f>
                <c:numCache>
                  <c:formatCode>General</c:formatCode>
                  <c:ptCount val="4"/>
                  <c:pt idx="0">
                    <c:v>2.172691472642657</c:v>
                  </c:pt>
                  <c:pt idx="1">
                    <c:v>0.165231919741881</c:v>
                  </c:pt>
                  <c:pt idx="2">
                    <c:v>0.4</c:v>
                  </c:pt>
                  <c:pt idx="3">
                    <c:v>0.444444444444444</c:v>
                  </c:pt>
                </c:numCache>
              </c:numRef>
            </c:minus>
          </c:errBars>
          <c:xVal>
            <c:numRef>
              <c:f>Sheet1!$A$32:$A$35</c:f>
              <c:numCache>
                <c:formatCode>General</c:formatCode>
                <c:ptCount val="4"/>
                <c:pt idx="0">
                  <c:v>12.0</c:v>
                </c:pt>
                <c:pt idx="1">
                  <c:v>24.0</c:v>
                </c:pt>
                <c:pt idx="2">
                  <c:v>47.0</c:v>
                </c:pt>
                <c:pt idx="3">
                  <c:v>61.0</c:v>
                </c:pt>
              </c:numCache>
            </c:numRef>
          </c:xVal>
          <c:yVal>
            <c:numRef>
              <c:f>Sheet1!$C$32:$C$35</c:f>
              <c:numCache>
                <c:formatCode>General</c:formatCode>
                <c:ptCount val="4"/>
                <c:pt idx="0">
                  <c:v>9.5</c:v>
                </c:pt>
                <c:pt idx="1">
                  <c:v>0.867</c:v>
                </c:pt>
                <c:pt idx="2">
                  <c:v>1.4</c:v>
                </c:pt>
                <c:pt idx="3">
                  <c:v>1.56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0141248"/>
        <c:axId val="-1559216672"/>
      </c:scatterChart>
      <c:valAx>
        <c:axId val="-157014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Steps (days from 1st count)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559216672"/>
        <c:crosses val="autoZero"/>
        <c:crossBetween val="midCat"/>
      </c:valAx>
      <c:valAx>
        <c:axId val="-1559216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Mites/300 Bees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570141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600861</xdr:colOff>
      <xdr:row>32</xdr:row>
      <xdr:rowOff>150214</xdr:rowOff>
    </xdr:from>
    <xdr:to>
      <xdr:col>13</xdr:col>
      <xdr:colOff>587205</xdr:colOff>
      <xdr:row>61</xdr:row>
      <xdr:rowOff>109247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0"/>
  <sheetViews>
    <sheetView tabSelected="1" topLeftCell="C28" zoomScale="93" workbookViewId="0">
      <selection activeCell="P37" sqref="P37"/>
    </sheetView>
  </sheetViews>
  <sheetFormatPr baseColWidth="10" defaultRowHeight="13" x14ac:dyDescent="0.15"/>
  <cols>
    <col min="2" max="2" width="13" bestFit="1" customWidth="1"/>
  </cols>
  <sheetData>
    <row r="1" spans="1:24" x14ac:dyDescent="0.15">
      <c r="A1" t="s">
        <v>0</v>
      </c>
      <c r="B1" t="s">
        <v>21</v>
      </c>
      <c r="C1" t="s">
        <v>48</v>
      </c>
      <c r="D1" t="s">
        <v>0</v>
      </c>
      <c r="E1" t="s">
        <v>21</v>
      </c>
      <c r="F1" t="s">
        <v>48</v>
      </c>
      <c r="G1" t="s">
        <v>0</v>
      </c>
      <c r="H1" t="s">
        <v>21</v>
      </c>
      <c r="I1" t="s">
        <v>48</v>
      </c>
      <c r="J1" t="s">
        <v>0</v>
      </c>
      <c r="K1" t="s">
        <v>21</v>
      </c>
      <c r="L1" t="s">
        <v>48</v>
      </c>
      <c r="M1" t="s">
        <v>0</v>
      </c>
      <c r="N1" t="s">
        <v>21</v>
      </c>
      <c r="O1" t="s">
        <v>48</v>
      </c>
      <c r="P1" t="s">
        <v>0</v>
      </c>
      <c r="Q1" t="s">
        <v>21</v>
      </c>
      <c r="R1" t="s">
        <v>48</v>
      </c>
      <c r="S1" t="s">
        <v>0</v>
      </c>
      <c r="T1" t="s">
        <v>21</v>
      </c>
      <c r="U1" t="s">
        <v>48</v>
      </c>
      <c r="V1" t="s">
        <v>0</v>
      </c>
      <c r="W1" t="s">
        <v>21</v>
      </c>
      <c r="X1" t="s">
        <v>48</v>
      </c>
    </row>
    <row r="2" spans="1:24" x14ac:dyDescent="0.15">
      <c r="B2" t="s">
        <v>22</v>
      </c>
      <c r="E2" t="s">
        <v>22</v>
      </c>
      <c r="H2" s="1" t="s">
        <v>43</v>
      </c>
      <c r="K2" s="1" t="s">
        <v>43</v>
      </c>
      <c r="N2" t="s">
        <v>47</v>
      </c>
      <c r="Q2" t="s">
        <v>47</v>
      </c>
      <c r="T2" t="s">
        <v>65</v>
      </c>
      <c r="W2" t="s">
        <v>65</v>
      </c>
    </row>
    <row r="4" spans="1:24" x14ac:dyDescent="0.15">
      <c r="A4" t="s">
        <v>1</v>
      </c>
      <c r="B4">
        <v>7</v>
      </c>
      <c r="D4" t="s">
        <v>23</v>
      </c>
      <c r="E4">
        <v>3</v>
      </c>
      <c r="G4" t="s">
        <v>1</v>
      </c>
      <c r="H4">
        <v>1</v>
      </c>
      <c r="J4" t="s">
        <v>23</v>
      </c>
      <c r="K4">
        <v>1</v>
      </c>
      <c r="M4" t="s">
        <v>1</v>
      </c>
      <c r="N4">
        <v>2</v>
      </c>
      <c r="P4" t="s">
        <v>23</v>
      </c>
      <c r="Q4">
        <v>1</v>
      </c>
      <c r="S4" t="s">
        <v>1</v>
      </c>
      <c r="T4">
        <v>0</v>
      </c>
      <c r="V4" t="s">
        <v>23</v>
      </c>
      <c r="W4">
        <v>3</v>
      </c>
    </row>
    <row r="5" spans="1:24" x14ac:dyDescent="0.15">
      <c r="A5" t="s">
        <v>2</v>
      </c>
      <c r="B5">
        <v>2</v>
      </c>
      <c r="D5" t="s">
        <v>24</v>
      </c>
      <c r="E5">
        <v>27</v>
      </c>
      <c r="G5" t="s">
        <v>2</v>
      </c>
      <c r="H5">
        <v>0</v>
      </c>
      <c r="J5" t="s">
        <v>24</v>
      </c>
      <c r="K5">
        <v>1</v>
      </c>
      <c r="M5" t="s">
        <v>2</v>
      </c>
      <c r="N5">
        <v>0</v>
      </c>
      <c r="P5" t="s">
        <v>24</v>
      </c>
      <c r="Q5">
        <v>4</v>
      </c>
      <c r="S5" t="s">
        <v>2</v>
      </c>
      <c r="T5">
        <v>0</v>
      </c>
      <c r="V5" t="s">
        <v>24</v>
      </c>
      <c r="W5">
        <v>2</v>
      </c>
    </row>
    <row r="6" spans="1:24" x14ac:dyDescent="0.15">
      <c r="A6" t="s">
        <v>3</v>
      </c>
      <c r="B6">
        <v>8</v>
      </c>
      <c r="D6" t="s">
        <v>41</v>
      </c>
      <c r="G6" t="s">
        <v>3</v>
      </c>
      <c r="H6">
        <v>0</v>
      </c>
      <c r="J6" t="s">
        <v>41</v>
      </c>
      <c r="M6" t="s">
        <v>3</v>
      </c>
      <c r="N6">
        <v>0</v>
      </c>
      <c r="P6" t="s">
        <v>41</v>
      </c>
      <c r="S6" t="s">
        <v>3</v>
      </c>
      <c r="T6">
        <v>1</v>
      </c>
      <c r="V6" t="s">
        <v>41</v>
      </c>
    </row>
    <row r="7" spans="1:24" x14ac:dyDescent="0.15">
      <c r="A7" t="s">
        <v>4</v>
      </c>
      <c r="B7">
        <v>2</v>
      </c>
      <c r="D7" t="s">
        <v>25</v>
      </c>
      <c r="E7">
        <v>7</v>
      </c>
      <c r="G7" t="s">
        <v>4</v>
      </c>
      <c r="H7">
        <v>1</v>
      </c>
      <c r="J7" t="s">
        <v>25</v>
      </c>
      <c r="K7">
        <v>1</v>
      </c>
      <c r="M7" t="s">
        <v>4</v>
      </c>
      <c r="N7">
        <v>1</v>
      </c>
      <c r="P7" t="s">
        <v>25</v>
      </c>
      <c r="Q7">
        <v>0</v>
      </c>
      <c r="S7" t="s">
        <v>4</v>
      </c>
      <c r="T7">
        <v>1</v>
      </c>
      <c r="V7" t="s">
        <v>72</v>
      </c>
      <c r="W7">
        <v>1</v>
      </c>
    </row>
    <row r="8" spans="1:24" x14ac:dyDescent="0.15">
      <c r="A8" t="s">
        <v>5</v>
      </c>
      <c r="B8">
        <v>8</v>
      </c>
      <c r="D8" t="s">
        <v>26</v>
      </c>
      <c r="E8">
        <v>4</v>
      </c>
      <c r="G8" t="s">
        <v>5</v>
      </c>
      <c r="H8">
        <v>1</v>
      </c>
      <c r="J8" t="s">
        <v>26</v>
      </c>
      <c r="K8">
        <v>2</v>
      </c>
      <c r="M8" t="s">
        <v>5</v>
      </c>
      <c r="N8">
        <v>4</v>
      </c>
      <c r="P8" t="s">
        <v>49</v>
      </c>
      <c r="S8" t="s">
        <v>5</v>
      </c>
      <c r="T8">
        <v>7</v>
      </c>
      <c r="V8" t="s">
        <v>73</v>
      </c>
    </row>
    <row r="9" spans="1:24" x14ac:dyDescent="0.15">
      <c r="A9" t="s">
        <v>6</v>
      </c>
      <c r="B9">
        <v>7</v>
      </c>
      <c r="D9" t="s">
        <v>27</v>
      </c>
      <c r="E9">
        <v>1</v>
      </c>
      <c r="G9" t="s">
        <v>6</v>
      </c>
      <c r="H9">
        <v>0</v>
      </c>
      <c r="J9" t="s">
        <v>45</v>
      </c>
      <c r="M9" t="s">
        <v>6</v>
      </c>
      <c r="N9">
        <v>1</v>
      </c>
      <c r="P9" t="s">
        <v>45</v>
      </c>
      <c r="S9" t="s">
        <v>6</v>
      </c>
      <c r="T9">
        <v>1</v>
      </c>
      <c r="V9" t="s">
        <v>69</v>
      </c>
    </row>
    <row r="10" spans="1:24" x14ac:dyDescent="0.15">
      <c r="A10" t="s">
        <v>7</v>
      </c>
      <c r="B10">
        <v>2</v>
      </c>
      <c r="D10" t="s">
        <v>28</v>
      </c>
      <c r="E10">
        <v>4</v>
      </c>
      <c r="G10" t="s">
        <v>7</v>
      </c>
      <c r="H10">
        <v>1</v>
      </c>
      <c r="J10" t="s">
        <v>46</v>
      </c>
      <c r="M10" t="s">
        <v>7</v>
      </c>
      <c r="N10">
        <v>1</v>
      </c>
      <c r="P10" t="s">
        <v>46</v>
      </c>
      <c r="S10" t="s">
        <v>7</v>
      </c>
      <c r="T10">
        <v>3</v>
      </c>
      <c r="V10" t="s">
        <v>70</v>
      </c>
    </row>
    <row r="11" spans="1:24" x14ac:dyDescent="0.15">
      <c r="A11" t="s">
        <v>8</v>
      </c>
      <c r="B11">
        <v>7</v>
      </c>
      <c r="D11" t="s">
        <v>29</v>
      </c>
      <c r="E11">
        <v>7</v>
      </c>
      <c r="G11" t="s">
        <v>8</v>
      </c>
      <c r="H11">
        <v>0</v>
      </c>
      <c r="J11" t="s">
        <v>29</v>
      </c>
      <c r="K11">
        <v>0</v>
      </c>
      <c r="M11" t="s">
        <v>54</v>
      </c>
      <c r="P11" t="s">
        <v>50</v>
      </c>
      <c r="S11" t="s">
        <v>66</v>
      </c>
      <c r="V11" t="s">
        <v>71</v>
      </c>
    </row>
    <row r="12" spans="1:24" x14ac:dyDescent="0.15">
      <c r="A12" t="s">
        <v>9</v>
      </c>
      <c r="B12">
        <v>12</v>
      </c>
      <c r="D12" t="s">
        <v>30</v>
      </c>
      <c r="E12">
        <v>8</v>
      </c>
      <c r="G12" t="s">
        <v>9</v>
      </c>
      <c r="H12">
        <v>1</v>
      </c>
      <c r="J12" t="s">
        <v>30</v>
      </c>
      <c r="K12">
        <v>1</v>
      </c>
      <c r="M12" t="s">
        <v>9</v>
      </c>
      <c r="N12">
        <v>0</v>
      </c>
      <c r="P12" t="s">
        <v>30</v>
      </c>
      <c r="Q12">
        <v>1</v>
      </c>
      <c r="S12" t="s">
        <v>9</v>
      </c>
      <c r="T12">
        <v>1</v>
      </c>
      <c r="V12" t="s">
        <v>30</v>
      </c>
      <c r="W12">
        <v>0</v>
      </c>
    </row>
    <row r="13" spans="1:24" x14ac:dyDescent="0.15">
      <c r="A13" t="s">
        <v>10</v>
      </c>
      <c r="B13">
        <v>8</v>
      </c>
      <c r="D13" t="s">
        <v>31</v>
      </c>
      <c r="E13">
        <v>5</v>
      </c>
      <c r="G13" t="s">
        <v>55</v>
      </c>
      <c r="J13" t="s">
        <v>31</v>
      </c>
      <c r="K13">
        <v>2</v>
      </c>
      <c r="M13" t="s">
        <v>55</v>
      </c>
      <c r="P13" t="s">
        <v>51</v>
      </c>
      <c r="S13" t="s">
        <v>67</v>
      </c>
      <c r="V13" t="s">
        <v>74</v>
      </c>
    </row>
    <row r="14" spans="1:24" x14ac:dyDescent="0.15">
      <c r="A14" t="s">
        <v>11</v>
      </c>
      <c r="B14">
        <v>11</v>
      </c>
      <c r="D14" t="s">
        <v>32</v>
      </c>
      <c r="E14">
        <v>19</v>
      </c>
      <c r="G14" t="s">
        <v>11</v>
      </c>
      <c r="H14">
        <v>3</v>
      </c>
      <c r="J14" t="s">
        <v>32</v>
      </c>
      <c r="K14">
        <v>1</v>
      </c>
      <c r="M14" t="s">
        <v>11</v>
      </c>
      <c r="N14">
        <v>1</v>
      </c>
      <c r="P14" t="s">
        <v>32</v>
      </c>
      <c r="Q14">
        <v>3</v>
      </c>
      <c r="S14" t="s">
        <v>11</v>
      </c>
      <c r="T14">
        <v>0</v>
      </c>
      <c r="V14" t="s">
        <v>32</v>
      </c>
      <c r="W14">
        <v>2</v>
      </c>
    </row>
    <row r="15" spans="1:24" x14ac:dyDescent="0.15">
      <c r="A15" t="s">
        <v>12</v>
      </c>
      <c r="B15">
        <v>9</v>
      </c>
      <c r="D15" t="s">
        <v>33</v>
      </c>
      <c r="E15">
        <v>6</v>
      </c>
      <c r="G15" t="s">
        <v>12</v>
      </c>
      <c r="H15">
        <v>1</v>
      </c>
      <c r="J15" t="s">
        <v>44</v>
      </c>
      <c r="M15" t="s">
        <v>12</v>
      </c>
      <c r="N15">
        <v>2</v>
      </c>
      <c r="P15" t="s">
        <v>44</v>
      </c>
      <c r="S15" t="s">
        <v>12</v>
      </c>
      <c r="T15">
        <v>1</v>
      </c>
      <c r="V15" t="s">
        <v>75</v>
      </c>
    </row>
    <row r="16" spans="1:24" x14ac:dyDescent="0.15">
      <c r="A16" t="s">
        <v>13</v>
      </c>
      <c r="B16">
        <v>2</v>
      </c>
      <c r="D16" t="s">
        <v>34</v>
      </c>
      <c r="E16">
        <v>36</v>
      </c>
      <c r="G16" t="s">
        <v>13</v>
      </c>
      <c r="H16">
        <v>0</v>
      </c>
      <c r="J16" t="s">
        <v>34</v>
      </c>
      <c r="K16">
        <v>0</v>
      </c>
      <c r="M16" t="s">
        <v>13</v>
      </c>
      <c r="N16">
        <v>1</v>
      </c>
      <c r="P16" t="s">
        <v>34</v>
      </c>
      <c r="Q16">
        <v>0</v>
      </c>
      <c r="S16" t="s">
        <v>13</v>
      </c>
      <c r="T16">
        <v>2</v>
      </c>
      <c r="V16" t="s">
        <v>34</v>
      </c>
      <c r="W16">
        <v>1</v>
      </c>
    </row>
    <row r="17" spans="1:23" x14ac:dyDescent="0.15">
      <c r="A17" t="s">
        <v>14</v>
      </c>
      <c r="B17">
        <v>7</v>
      </c>
      <c r="D17" t="s">
        <v>35</v>
      </c>
      <c r="E17">
        <v>11</v>
      </c>
      <c r="G17" t="s">
        <v>14</v>
      </c>
      <c r="H17">
        <v>1</v>
      </c>
      <c r="J17" t="s">
        <v>35</v>
      </c>
      <c r="K17">
        <v>1</v>
      </c>
      <c r="M17" t="s">
        <v>14</v>
      </c>
      <c r="N17">
        <v>1</v>
      </c>
      <c r="P17" t="s">
        <v>35</v>
      </c>
      <c r="Q17">
        <v>2</v>
      </c>
      <c r="S17" t="s">
        <v>14</v>
      </c>
      <c r="T17">
        <v>1</v>
      </c>
      <c r="V17" t="s">
        <v>35</v>
      </c>
      <c r="W17">
        <v>4</v>
      </c>
    </row>
    <row r="18" spans="1:23" x14ac:dyDescent="0.15">
      <c r="A18" t="s">
        <v>15</v>
      </c>
      <c r="B18">
        <v>17</v>
      </c>
      <c r="D18" t="s">
        <v>42</v>
      </c>
      <c r="G18" t="s">
        <v>15</v>
      </c>
      <c r="H18">
        <v>1</v>
      </c>
      <c r="J18" t="s">
        <v>82</v>
      </c>
      <c r="M18" t="s">
        <v>15</v>
      </c>
      <c r="N18">
        <v>0</v>
      </c>
      <c r="P18" t="s">
        <v>42</v>
      </c>
      <c r="S18" t="s">
        <v>15</v>
      </c>
      <c r="T18">
        <v>3</v>
      </c>
      <c r="V18" t="s">
        <v>42</v>
      </c>
    </row>
    <row r="19" spans="1:23" x14ac:dyDescent="0.15">
      <c r="A19" t="s">
        <v>16</v>
      </c>
      <c r="B19">
        <v>2</v>
      </c>
      <c r="D19" t="s">
        <v>36</v>
      </c>
      <c r="E19">
        <v>6</v>
      </c>
      <c r="G19" t="s">
        <v>16</v>
      </c>
      <c r="H19">
        <v>1</v>
      </c>
      <c r="J19" t="s">
        <v>36</v>
      </c>
      <c r="K19">
        <v>1</v>
      </c>
      <c r="M19" t="s">
        <v>56</v>
      </c>
      <c r="P19" t="s">
        <v>36</v>
      </c>
      <c r="Q19">
        <v>1</v>
      </c>
      <c r="S19" t="s">
        <v>68</v>
      </c>
      <c r="V19" t="s">
        <v>76</v>
      </c>
    </row>
    <row r="20" spans="1:23" x14ac:dyDescent="0.15">
      <c r="A20" t="s">
        <v>17</v>
      </c>
      <c r="B20">
        <v>9</v>
      </c>
      <c r="D20" t="s">
        <v>37</v>
      </c>
      <c r="E20">
        <v>4</v>
      </c>
      <c r="G20" t="s">
        <v>17</v>
      </c>
      <c r="H20">
        <v>1</v>
      </c>
      <c r="J20" t="s">
        <v>37</v>
      </c>
      <c r="K20">
        <v>0</v>
      </c>
      <c r="M20" t="s">
        <v>17</v>
      </c>
      <c r="N20">
        <v>3</v>
      </c>
      <c r="P20" t="s">
        <v>37</v>
      </c>
      <c r="Q20">
        <v>1</v>
      </c>
      <c r="S20" t="s">
        <v>17</v>
      </c>
      <c r="T20">
        <v>0</v>
      </c>
      <c r="V20" t="s">
        <v>37</v>
      </c>
      <c r="W20">
        <v>1</v>
      </c>
    </row>
    <row r="21" spans="1:23" x14ac:dyDescent="0.15">
      <c r="A21" t="s">
        <v>18</v>
      </c>
      <c r="B21">
        <v>2</v>
      </c>
      <c r="D21" t="s">
        <v>38</v>
      </c>
      <c r="E21">
        <v>12</v>
      </c>
      <c r="G21" t="s">
        <v>18</v>
      </c>
      <c r="H21">
        <v>2</v>
      </c>
      <c r="J21" t="s">
        <v>38</v>
      </c>
      <c r="K21">
        <v>0</v>
      </c>
      <c r="M21" t="s">
        <v>18</v>
      </c>
      <c r="N21">
        <v>2</v>
      </c>
      <c r="P21" t="s">
        <v>52</v>
      </c>
      <c r="S21" t="s">
        <v>18</v>
      </c>
      <c r="T21">
        <v>2</v>
      </c>
      <c r="V21" t="s">
        <v>77</v>
      </c>
    </row>
    <row r="22" spans="1:23" x14ac:dyDescent="0.15">
      <c r="A22" t="s">
        <v>19</v>
      </c>
      <c r="B22">
        <v>7</v>
      </c>
      <c r="D22" t="s">
        <v>39</v>
      </c>
      <c r="E22">
        <v>1</v>
      </c>
      <c r="G22" t="s">
        <v>19</v>
      </c>
      <c r="H22">
        <v>1</v>
      </c>
      <c r="J22" t="s">
        <v>39</v>
      </c>
      <c r="K22">
        <v>1</v>
      </c>
      <c r="M22" t="s">
        <v>19</v>
      </c>
      <c r="N22">
        <v>0</v>
      </c>
      <c r="P22" t="s">
        <v>53</v>
      </c>
      <c r="S22" t="s">
        <v>19</v>
      </c>
      <c r="T22">
        <v>2</v>
      </c>
      <c r="V22" t="s">
        <v>78</v>
      </c>
    </row>
    <row r="23" spans="1:23" x14ac:dyDescent="0.15">
      <c r="A23" t="s">
        <v>20</v>
      </c>
      <c r="B23">
        <v>19</v>
      </c>
      <c r="D23" t="s">
        <v>40</v>
      </c>
      <c r="E23">
        <v>10</v>
      </c>
      <c r="G23" t="s">
        <v>20</v>
      </c>
      <c r="H23">
        <v>1</v>
      </c>
      <c r="J23" t="s">
        <v>40</v>
      </c>
      <c r="K23">
        <v>1</v>
      </c>
      <c r="M23" t="s">
        <v>20</v>
      </c>
      <c r="N23">
        <v>0</v>
      </c>
      <c r="P23" t="s">
        <v>40</v>
      </c>
      <c r="Q23">
        <v>1</v>
      </c>
      <c r="S23" t="s">
        <v>20</v>
      </c>
      <c r="T23">
        <v>1</v>
      </c>
      <c r="V23" t="s">
        <v>40</v>
      </c>
      <c r="W23">
        <v>0</v>
      </c>
    </row>
    <row r="24" spans="1:23" x14ac:dyDescent="0.15">
      <c r="A24" t="s">
        <v>57</v>
      </c>
      <c r="B24">
        <f>AVERAGE(B4:B23)</f>
        <v>7.4</v>
      </c>
      <c r="D24" t="s">
        <v>57</v>
      </c>
      <c r="E24">
        <f>AVERAGE(E4:E23)</f>
        <v>9.5</v>
      </c>
      <c r="G24" t="s">
        <v>57</v>
      </c>
      <c r="H24">
        <f>AVERAGE(H4:H23)</f>
        <v>0.89473684210526316</v>
      </c>
      <c r="J24" t="s">
        <v>57</v>
      </c>
      <c r="K24">
        <f>AVERAGE(K4:K23)</f>
        <v>0.8666666666666667</v>
      </c>
      <c r="M24" t="s">
        <v>57</v>
      </c>
      <c r="N24">
        <f>AVERAGE(N4:N23)</f>
        <v>1.1176470588235294</v>
      </c>
      <c r="P24" t="s">
        <v>57</v>
      </c>
      <c r="Q24">
        <f>AVERAGE(Q4:Q23)</f>
        <v>1.4</v>
      </c>
      <c r="S24" t="s">
        <v>57</v>
      </c>
      <c r="T24">
        <f>AVERAGE(T4:T23)</f>
        <v>1.5294117647058822</v>
      </c>
      <c r="V24" t="s">
        <v>57</v>
      </c>
      <c r="W24">
        <f>AVERAGE(W4:W23)</f>
        <v>1.5555555555555556</v>
      </c>
    </row>
    <row r="25" spans="1:23" x14ac:dyDescent="0.15">
      <c r="A25" t="s">
        <v>58</v>
      </c>
      <c r="B25">
        <f>STDEV(B4:B24)</f>
        <v>4.705316142407435</v>
      </c>
      <c r="D25" t="s">
        <v>58</v>
      </c>
      <c r="E25">
        <f>STDEV(E4:E23)</f>
        <v>9.2179492423908531</v>
      </c>
      <c r="G25" t="s">
        <v>58</v>
      </c>
      <c r="H25">
        <f>STDEV(H4:H23)</f>
        <v>0.73746840550820003</v>
      </c>
      <c r="J25" t="s">
        <v>58</v>
      </c>
      <c r="K25">
        <f>STDEV(K4:K23)</f>
        <v>0.63994047342218441</v>
      </c>
      <c r="M25" t="s">
        <v>58</v>
      </c>
      <c r="N25">
        <f>STDEV(N4:N23)</f>
        <v>1.1663164740528442</v>
      </c>
      <c r="P25" t="s">
        <v>58</v>
      </c>
      <c r="Q25">
        <f>STDEV(Q4:Q23)</f>
        <v>1.2649110640673518</v>
      </c>
      <c r="S25" t="s">
        <v>58</v>
      </c>
      <c r="T25">
        <f>STDEV(T4:T23)</f>
        <v>1.6999134926086508</v>
      </c>
      <c r="V25" t="s">
        <v>58</v>
      </c>
      <c r="W25">
        <f>STDEV(W4:W23)</f>
        <v>1.3333333333333333</v>
      </c>
    </row>
    <row r="26" spans="1:23" x14ac:dyDescent="0.15">
      <c r="A26" t="s">
        <v>60</v>
      </c>
      <c r="B26">
        <f>(STDEV(B4:B23))/(SQRT(COUNT(B4:B23)))</f>
        <v>1.0794735559034025</v>
      </c>
      <c r="D26" t="s">
        <v>60</v>
      </c>
      <c r="E26">
        <f>(STDEV(E4:E23))/(SQRT(COUNT(E4:E23)))</f>
        <v>2.1726914726426569</v>
      </c>
      <c r="G26" t="s">
        <v>60</v>
      </c>
      <c r="H26">
        <f>(STDEV(H4:H23))/(SQRT(COUNT(H4:H23)))</f>
        <v>0.16918685545601672</v>
      </c>
      <c r="J26" t="s">
        <v>60</v>
      </c>
      <c r="K26">
        <f>(STDEV(K4:K23))/(SQRT(COUNT(K4:K23)))</f>
        <v>0.16523191974188067</v>
      </c>
      <c r="M26" t="s">
        <v>60</v>
      </c>
      <c r="N26">
        <f>(STDEV(N4:N23))/(SQRT(COUNT(N4:N23)))</f>
        <v>0.28287329502457859</v>
      </c>
      <c r="P26" t="s">
        <v>60</v>
      </c>
      <c r="Q26">
        <f>(STDEV(Q4:Q23))/(SQRT(COUNT(Q4:Q23)))</f>
        <v>0.39999999999999997</v>
      </c>
      <c r="S26" t="s">
        <v>60</v>
      </c>
      <c r="T26">
        <f>(STDEV(T4:T23))/(SQRT(COUNT(T4:T23)))</f>
        <v>0.41228958143753491</v>
      </c>
      <c r="V26" t="s">
        <v>60</v>
      </c>
      <c r="W26">
        <f>(STDEV(W4:W23))/(SQRT(COUNT(W4:W23)))</f>
        <v>0.44444444444444442</v>
      </c>
    </row>
    <row r="27" spans="1:23" x14ac:dyDescent="0.15">
      <c r="A27" t="s">
        <v>59</v>
      </c>
      <c r="B27">
        <f>TTEST(B4:B24,E4:E23,1,2)</f>
        <v>0.18295339410638523</v>
      </c>
      <c r="G27" t="s">
        <v>59</v>
      </c>
      <c r="H27">
        <f>TTEST(H4:H23,K4:K23,1,2)</f>
        <v>0.45391915813316908</v>
      </c>
      <c r="J27" t="s">
        <v>59</v>
      </c>
      <c r="M27" t="s">
        <v>59</v>
      </c>
      <c r="N27">
        <f>TTEST(N4:N23,Q4:Q23,1,2)</f>
        <v>0.28055203172389265</v>
      </c>
      <c r="P27" t="s">
        <v>59</v>
      </c>
      <c r="S27" t="s">
        <v>59</v>
      </c>
      <c r="T27">
        <f>TTEST(T4:T23,W4:W23,1,2)</f>
        <v>0.48422842112337194</v>
      </c>
      <c r="V27" t="s">
        <v>59</v>
      </c>
    </row>
    <row r="30" spans="1:23" x14ac:dyDescent="0.15">
      <c r="B30" t="s">
        <v>61</v>
      </c>
    </row>
    <row r="31" spans="1:23" x14ac:dyDescent="0.15">
      <c r="A31" t="s">
        <v>62</v>
      </c>
      <c r="B31" t="s">
        <v>63</v>
      </c>
      <c r="C31" t="s">
        <v>64</v>
      </c>
    </row>
    <row r="32" spans="1:23" x14ac:dyDescent="0.15">
      <c r="A32">
        <v>12</v>
      </c>
      <c r="B32">
        <v>7.4</v>
      </c>
      <c r="C32">
        <v>9.5</v>
      </c>
    </row>
    <row r="33" spans="1:3" x14ac:dyDescent="0.15">
      <c r="A33">
        <v>24</v>
      </c>
      <c r="B33">
        <v>0.89</v>
      </c>
      <c r="C33">
        <v>0.86699999999999999</v>
      </c>
    </row>
    <row r="34" spans="1:3" x14ac:dyDescent="0.15">
      <c r="A34">
        <v>47</v>
      </c>
      <c r="B34">
        <v>1.1200000000000001</v>
      </c>
      <c r="C34">
        <v>1.4</v>
      </c>
    </row>
    <row r="35" spans="1:3" x14ac:dyDescent="0.15">
      <c r="A35">
        <v>61</v>
      </c>
      <c r="B35">
        <v>1.53</v>
      </c>
      <c r="C35">
        <v>1.56</v>
      </c>
    </row>
    <row r="39" spans="1:3" x14ac:dyDescent="0.15">
      <c r="B39" t="s">
        <v>79</v>
      </c>
      <c r="C39" t="s">
        <v>80</v>
      </c>
    </row>
    <row r="40" spans="1:3" x14ac:dyDescent="0.15">
      <c r="B40">
        <v>7</v>
      </c>
      <c r="C40">
        <v>1</v>
      </c>
    </row>
    <row r="41" spans="1:3" x14ac:dyDescent="0.15">
      <c r="B41">
        <v>2</v>
      </c>
      <c r="C41">
        <v>0</v>
      </c>
    </row>
    <row r="42" spans="1:3" x14ac:dyDescent="0.15">
      <c r="B42">
        <v>8</v>
      </c>
      <c r="C42">
        <v>0</v>
      </c>
    </row>
    <row r="43" spans="1:3" x14ac:dyDescent="0.15">
      <c r="B43">
        <v>2</v>
      </c>
      <c r="C43">
        <v>1</v>
      </c>
    </row>
    <row r="44" spans="1:3" x14ac:dyDescent="0.15">
      <c r="B44">
        <v>8</v>
      </c>
      <c r="C44">
        <v>1</v>
      </c>
    </row>
    <row r="45" spans="1:3" x14ac:dyDescent="0.15">
      <c r="B45">
        <v>7</v>
      </c>
      <c r="C45">
        <v>0</v>
      </c>
    </row>
    <row r="46" spans="1:3" x14ac:dyDescent="0.15">
      <c r="B46">
        <v>2</v>
      </c>
      <c r="C46">
        <v>1</v>
      </c>
    </row>
    <row r="47" spans="1:3" x14ac:dyDescent="0.15">
      <c r="B47">
        <v>7</v>
      </c>
      <c r="C47">
        <v>0</v>
      </c>
    </row>
    <row r="48" spans="1:3" x14ac:dyDescent="0.15">
      <c r="B48">
        <v>12</v>
      </c>
      <c r="C48">
        <v>1</v>
      </c>
    </row>
    <row r="49" spans="2:3" x14ac:dyDescent="0.15">
      <c r="B49">
        <v>8</v>
      </c>
    </row>
    <row r="50" spans="2:3" x14ac:dyDescent="0.15">
      <c r="B50">
        <v>11</v>
      </c>
      <c r="C50">
        <v>3</v>
      </c>
    </row>
    <row r="51" spans="2:3" x14ac:dyDescent="0.15">
      <c r="B51">
        <v>9</v>
      </c>
      <c r="C51">
        <v>1</v>
      </c>
    </row>
    <row r="52" spans="2:3" x14ac:dyDescent="0.15">
      <c r="B52">
        <v>2</v>
      </c>
      <c r="C52">
        <v>0</v>
      </c>
    </row>
    <row r="53" spans="2:3" x14ac:dyDescent="0.15">
      <c r="B53">
        <v>7</v>
      </c>
      <c r="C53">
        <v>1</v>
      </c>
    </row>
    <row r="54" spans="2:3" x14ac:dyDescent="0.15">
      <c r="B54">
        <v>17</v>
      </c>
      <c r="C54">
        <v>1</v>
      </c>
    </row>
    <row r="55" spans="2:3" x14ac:dyDescent="0.15">
      <c r="B55">
        <v>2</v>
      </c>
      <c r="C55">
        <v>1</v>
      </c>
    </row>
    <row r="56" spans="2:3" x14ac:dyDescent="0.15">
      <c r="B56">
        <v>9</v>
      </c>
      <c r="C56">
        <v>1</v>
      </c>
    </row>
    <row r="57" spans="2:3" x14ac:dyDescent="0.15">
      <c r="B57">
        <v>2</v>
      </c>
      <c r="C57">
        <v>2</v>
      </c>
    </row>
    <row r="58" spans="2:3" x14ac:dyDescent="0.15">
      <c r="B58">
        <v>7</v>
      </c>
      <c r="C58">
        <v>1</v>
      </c>
    </row>
    <row r="59" spans="2:3" x14ac:dyDescent="0.15">
      <c r="B59">
        <v>19</v>
      </c>
      <c r="C59">
        <v>1</v>
      </c>
    </row>
    <row r="60" spans="2:3" x14ac:dyDescent="0.15">
      <c r="B60">
        <v>3</v>
      </c>
      <c r="C60">
        <v>1</v>
      </c>
    </row>
    <row r="61" spans="2:3" x14ac:dyDescent="0.15">
      <c r="B61">
        <v>27</v>
      </c>
    </row>
    <row r="62" spans="2:3" x14ac:dyDescent="0.15">
      <c r="C62">
        <v>1</v>
      </c>
    </row>
    <row r="63" spans="2:3" x14ac:dyDescent="0.15">
      <c r="B63">
        <v>7</v>
      </c>
      <c r="C63">
        <v>2</v>
      </c>
    </row>
    <row r="64" spans="2:3" x14ac:dyDescent="0.15">
      <c r="B64">
        <v>4</v>
      </c>
    </row>
    <row r="65" spans="1:3" x14ac:dyDescent="0.15">
      <c r="B65">
        <v>1</v>
      </c>
    </row>
    <row r="66" spans="1:3" x14ac:dyDescent="0.15">
      <c r="B66">
        <v>4</v>
      </c>
      <c r="C66">
        <v>0</v>
      </c>
    </row>
    <row r="67" spans="1:3" x14ac:dyDescent="0.15">
      <c r="B67">
        <v>7</v>
      </c>
      <c r="C67">
        <v>1</v>
      </c>
    </row>
    <row r="68" spans="1:3" x14ac:dyDescent="0.15">
      <c r="B68">
        <v>8</v>
      </c>
      <c r="C68">
        <v>2</v>
      </c>
    </row>
    <row r="69" spans="1:3" x14ac:dyDescent="0.15">
      <c r="B69">
        <v>5</v>
      </c>
      <c r="C69">
        <v>1</v>
      </c>
    </row>
    <row r="70" spans="1:3" x14ac:dyDescent="0.15">
      <c r="B70">
        <v>19</v>
      </c>
    </row>
    <row r="71" spans="1:3" x14ac:dyDescent="0.15">
      <c r="B71">
        <v>6</v>
      </c>
      <c r="C71">
        <v>0</v>
      </c>
    </row>
    <row r="72" spans="1:3" x14ac:dyDescent="0.15">
      <c r="B72">
        <v>36</v>
      </c>
      <c r="C72">
        <v>1</v>
      </c>
    </row>
    <row r="73" spans="1:3" x14ac:dyDescent="0.15">
      <c r="B73">
        <v>11</v>
      </c>
      <c r="C73">
        <v>1</v>
      </c>
    </row>
    <row r="74" spans="1:3" x14ac:dyDescent="0.15">
      <c r="C74">
        <v>1</v>
      </c>
    </row>
    <row r="75" spans="1:3" x14ac:dyDescent="0.15">
      <c r="B75">
        <v>6</v>
      </c>
      <c r="C75">
        <v>0</v>
      </c>
    </row>
    <row r="76" spans="1:3" x14ac:dyDescent="0.15">
      <c r="B76">
        <v>4</v>
      </c>
      <c r="C76">
        <v>0</v>
      </c>
    </row>
    <row r="77" spans="1:3" x14ac:dyDescent="0.15">
      <c r="B77">
        <v>12</v>
      </c>
      <c r="C77">
        <v>1</v>
      </c>
    </row>
    <row r="78" spans="1:3" x14ac:dyDescent="0.15">
      <c r="B78">
        <v>1</v>
      </c>
      <c r="C78">
        <v>1</v>
      </c>
    </row>
    <row r="79" spans="1:3" x14ac:dyDescent="0.15">
      <c r="B79">
        <v>10</v>
      </c>
    </row>
    <row r="80" spans="1:3" x14ac:dyDescent="0.15">
      <c r="A80" t="s">
        <v>81</v>
      </c>
      <c r="B80">
        <f>TTEST(B40:B79,C40:C78,1,2)</f>
        <v>3.3596094207153305E-8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Burnham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Burnham</dc:creator>
  <cp:lastModifiedBy>Microsoft Office User</cp:lastModifiedBy>
  <dcterms:created xsi:type="dcterms:W3CDTF">2016-07-27T18:41:10Z</dcterms:created>
  <dcterms:modified xsi:type="dcterms:W3CDTF">2016-09-13T00:37:04Z</dcterms:modified>
</cp:coreProperties>
</file>