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phillipburnham/Desktop/"/>
    </mc:Choice>
  </mc:AlternateContent>
  <bookViews>
    <workbookView xWindow="640" yWindow="780" windowWidth="28160" windowHeight="157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C26" i="1"/>
  <c r="G25" i="1"/>
  <c r="H25" i="1"/>
  <c r="R24" i="1"/>
  <c r="V26" i="1"/>
  <c r="W26" i="1"/>
  <c r="AA25" i="1"/>
  <c r="AB25" i="1"/>
  <c r="E30" i="1"/>
  <c r="E29" i="1"/>
  <c r="O30" i="1"/>
  <c r="O29" i="1"/>
  <c r="Y30" i="1"/>
  <c r="Y29" i="1"/>
  <c r="Y28" i="1"/>
  <c r="Y27" i="1"/>
  <c r="AB24" i="1"/>
  <c r="AA24" i="1"/>
  <c r="W25" i="1"/>
  <c r="V25" i="1"/>
  <c r="O27" i="1"/>
  <c r="O28" i="1"/>
  <c r="Q24" i="1"/>
  <c r="M25" i="1"/>
  <c r="L25" i="1"/>
  <c r="E27" i="1"/>
  <c r="E28" i="1"/>
  <c r="H24" i="1"/>
  <c r="G24" i="1"/>
  <c r="C25" i="1"/>
  <c r="B25" i="1"/>
</calcChain>
</file>

<file path=xl/sharedStrings.xml><?xml version="1.0" encoding="utf-8"?>
<sst xmlns="http://schemas.openxmlformats.org/spreadsheetml/2006/main" count="169" uniqueCount="57">
  <si>
    <t>Local Hives</t>
  </si>
  <si>
    <t>Y1L1</t>
  </si>
  <si>
    <t>Y1L2</t>
  </si>
  <si>
    <t>Y1L3</t>
  </si>
  <si>
    <t>Y1L4</t>
  </si>
  <si>
    <t>Y1L5</t>
  </si>
  <si>
    <t>Y1L6</t>
  </si>
  <si>
    <t>Y1L7</t>
  </si>
  <si>
    <t>Y1L8</t>
  </si>
  <si>
    <t>Y1L9</t>
  </si>
  <si>
    <t>Y1L10</t>
  </si>
  <si>
    <t>Y2L1</t>
  </si>
  <si>
    <t>Y2L2</t>
  </si>
  <si>
    <t>Y2L3</t>
  </si>
  <si>
    <t>Y2L4</t>
  </si>
  <si>
    <t>Y2L5</t>
  </si>
  <si>
    <t>Y2L6</t>
  </si>
  <si>
    <t>Y2L7</t>
  </si>
  <si>
    <t>Y2L8</t>
  </si>
  <si>
    <t>Y2L9</t>
  </si>
  <si>
    <t>Y2L10</t>
  </si>
  <si>
    <t>AVERAGE</t>
  </si>
  <si>
    <t>DWV</t>
  </si>
  <si>
    <t>INTENSITY T1</t>
  </si>
  <si>
    <t>INTENSITY T2</t>
  </si>
  <si>
    <t>California Hives</t>
  </si>
  <si>
    <t>Y1C1</t>
  </si>
  <si>
    <t>Y1C2</t>
  </si>
  <si>
    <t>Y1C3</t>
  </si>
  <si>
    <t>Y1C4</t>
  </si>
  <si>
    <t>Y1C5</t>
  </si>
  <si>
    <t>Y1C6</t>
  </si>
  <si>
    <t>Y1C7</t>
  </si>
  <si>
    <t>Y1C8</t>
  </si>
  <si>
    <t>Y1C9</t>
  </si>
  <si>
    <t>Y1C10</t>
  </si>
  <si>
    <t>Y2C1</t>
  </si>
  <si>
    <t>Y2C2</t>
  </si>
  <si>
    <t>Y2C3</t>
  </si>
  <si>
    <t>Y2C4</t>
  </si>
  <si>
    <t>Y2C6</t>
  </si>
  <si>
    <t>Y2C7</t>
  </si>
  <si>
    <t>Y2C8</t>
  </si>
  <si>
    <t>Y2C9</t>
  </si>
  <si>
    <t>Y2C10</t>
  </si>
  <si>
    <t>T1 Pvalue</t>
  </si>
  <si>
    <t>T2 Pvalue</t>
  </si>
  <si>
    <t>BQCV</t>
  </si>
  <si>
    <t>IAPV</t>
  </si>
  <si>
    <t>IAPB</t>
  </si>
  <si>
    <t>Red=CA</t>
  </si>
  <si>
    <t>Blue = local</t>
  </si>
  <si>
    <t>CA</t>
  </si>
  <si>
    <t>LOCAL</t>
  </si>
  <si>
    <t>Local</t>
  </si>
  <si>
    <t>std error</t>
  </si>
  <si>
    <t>STD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</si>
</sst>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9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2" fillId="3" borderId="0" xfId="0" applyNumberFormat="1" applyFont="1" applyFill="1" applyBorder="1" applyAlignment="1">
      <alignment vertical="top" wrapText="1"/>
    </xf>
    <xf numFmtId="49" fontId="2" fillId="3" borderId="8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Local Colonies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(Sheet1!$B$26,Sheet1!$C$26)</c:f>
                <c:numCache>
                  <c:formatCode>General</c:formatCode>
                  <c:ptCount val="2"/>
                  <c:pt idx="0">
                    <c:v>0.525768109781449</c:v>
                  </c:pt>
                  <c:pt idx="1">
                    <c:v>0.272276562185932</c:v>
                  </c:pt>
                </c:numCache>
              </c:numRef>
            </c:plus>
            <c:minus>
              <c:numRef>
                <c:f>(Sheet1!$B$26,Sheet1!$C$26)</c:f>
                <c:numCache>
                  <c:formatCode>General</c:formatCode>
                  <c:ptCount val="2"/>
                  <c:pt idx="0">
                    <c:v>0.525768109781449</c:v>
                  </c:pt>
                  <c:pt idx="1">
                    <c:v>0.272276562185932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Sheet1!$B$25:$C$25</c:f>
              <c:numCache>
                <c:formatCode>General</c:formatCode>
                <c:ptCount val="2"/>
                <c:pt idx="0">
                  <c:v>1.93</c:v>
                </c:pt>
                <c:pt idx="1">
                  <c:v>0.938</c:v>
                </c:pt>
              </c:numCache>
            </c:numRef>
          </c:val>
        </c:ser>
        <c:ser>
          <c:idx val="1"/>
          <c:order val="1"/>
          <c:tx>
            <c:v>Californian Colonies</c:v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(Sheet1!$G$25,Sheet1!$H$25)</c:f>
                <c:numCache>
                  <c:formatCode>General</c:formatCode>
                  <c:ptCount val="2"/>
                  <c:pt idx="0">
                    <c:v>0.301022223573223</c:v>
                  </c:pt>
                  <c:pt idx="1">
                    <c:v>0.887763295388502</c:v>
                  </c:pt>
                </c:numCache>
              </c:numRef>
            </c:plus>
            <c:minus>
              <c:numRef>
                <c:f>(Sheet1!$G$25,Sheet1!$H$25)</c:f>
                <c:numCache>
                  <c:formatCode>General</c:formatCode>
                  <c:ptCount val="2"/>
                  <c:pt idx="0">
                    <c:v>0.301022223573223</c:v>
                  </c:pt>
                  <c:pt idx="1">
                    <c:v>0.887763295388502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Sheet1!$G$24:$H$24</c:f>
              <c:numCache>
                <c:formatCode>General</c:formatCode>
                <c:ptCount val="2"/>
                <c:pt idx="0">
                  <c:v>1.15</c:v>
                </c:pt>
                <c:pt idx="1">
                  <c:v>2.490769230769231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54112512"/>
        <c:axId val="-1558567936"/>
      </c:barChart>
      <c:catAx>
        <c:axId val="-155411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Steps (28 Days Apart)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567936"/>
        <c:crosses val="autoZero"/>
        <c:auto val="1"/>
        <c:lblAlgn val="ctr"/>
        <c:lblOffset val="100"/>
        <c:noMultiLvlLbl val="0"/>
      </c:catAx>
      <c:valAx>
        <c:axId val="-15585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Volume of DWV (units)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411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BQCV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Sheet1!$L$25:$M$25</c:f>
              <c:numCache>
                <c:formatCode>General</c:formatCode>
                <c:ptCount val="2"/>
                <c:pt idx="0">
                  <c:v>0.517</c:v>
                </c:pt>
                <c:pt idx="1">
                  <c:v>3.059000000000001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Sheet1!$Q$24:$R$24</c:f>
              <c:numCache>
                <c:formatCode>General</c:formatCode>
                <c:ptCount val="2"/>
                <c:pt idx="0">
                  <c:v>1.118947368421052</c:v>
                </c:pt>
                <c:pt idx="1">
                  <c:v>3.307692307692307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72569088"/>
        <c:axId val="-1674412064"/>
      </c:barChart>
      <c:catAx>
        <c:axId val="-157256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412064"/>
        <c:crosses val="autoZero"/>
        <c:auto val="1"/>
        <c:lblAlgn val="ctr"/>
        <c:lblOffset val="100"/>
        <c:noMultiLvlLbl val="0"/>
      </c:catAx>
      <c:valAx>
        <c:axId val="-16744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256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IAPV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Sheet1!$V$25:$W$25</c:f>
              <c:numCache>
                <c:formatCode>General</c:formatCode>
                <c:ptCount val="2"/>
                <c:pt idx="0">
                  <c:v>0.642</c:v>
                </c:pt>
                <c:pt idx="1">
                  <c:v>0.985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Sheet1!$AA$24:$AB$24</c:f>
              <c:numCache>
                <c:formatCode>General</c:formatCode>
                <c:ptCount val="2"/>
                <c:pt idx="0">
                  <c:v>1.708947368421052</c:v>
                </c:pt>
                <c:pt idx="1">
                  <c:v>2.324615384615385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52781312"/>
        <c:axId val="-1552236432"/>
      </c:barChart>
      <c:catAx>
        <c:axId val="-155278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236432"/>
        <c:crosses val="autoZero"/>
        <c:auto val="1"/>
        <c:lblAlgn val="ctr"/>
        <c:lblOffset val="100"/>
        <c:noMultiLvlLbl val="0"/>
      </c:catAx>
      <c:valAx>
        <c:axId val="-155223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78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37</xdr:row>
      <xdr:rowOff>114300</xdr:rowOff>
    </xdr:from>
    <xdr:to>
      <xdr:col>6</xdr:col>
      <xdr:colOff>50800</xdr:colOff>
      <xdr:row>51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33</xdr:row>
      <xdr:rowOff>63500</xdr:rowOff>
    </xdr:from>
    <xdr:to>
      <xdr:col>16</xdr:col>
      <xdr:colOff>673100</xdr:colOff>
      <xdr:row>46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558800</xdr:colOff>
      <xdr:row>31</xdr:row>
      <xdr:rowOff>177800</xdr:rowOff>
    </xdr:from>
    <xdr:to>
      <xdr:col>30</xdr:col>
      <xdr:colOff>177800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9"/>
  <sheetViews>
    <sheetView tabSelected="1" topLeftCell="A14" workbookViewId="0">
      <selection activeCell="I43" sqref="I43"/>
    </sheetView>
  </sheetViews>
  <sheetFormatPr baseColWidth="10" defaultRowHeight="16" x14ac:dyDescent="0.2"/>
  <cols>
    <col min="15" max="15" width="12" bestFit="1" customWidth="1"/>
    <col min="18" max="18" width="11.6640625" bestFit="1" customWidth="1"/>
  </cols>
  <sheetData>
    <row r="2" spans="1:28" x14ac:dyDescent="0.2">
      <c r="B2" t="s">
        <v>22</v>
      </c>
      <c r="G2" t="s">
        <v>22</v>
      </c>
      <c r="L2" t="s">
        <v>47</v>
      </c>
      <c r="Q2" t="s">
        <v>47</v>
      </c>
      <c r="V2" t="s">
        <v>48</v>
      </c>
      <c r="AA2" t="s">
        <v>49</v>
      </c>
    </row>
    <row r="3" spans="1:28" x14ac:dyDescent="0.2">
      <c r="A3" s="13" t="s">
        <v>0</v>
      </c>
      <c r="B3" s="13"/>
      <c r="C3" s="13"/>
      <c r="F3" s="13" t="s">
        <v>25</v>
      </c>
      <c r="G3" s="13"/>
      <c r="H3" s="13"/>
      <c r="K3" s="13" t="s">
        <v>0</v>
      </c>
      <c r="L3" s="13"/>
      <c r="M3" s="13"/>
      <c r="P3" s="13" t="s">
        <v>25</v>
      </c>
      <c r="Q3" s="13"/>
      <c r="R3" s="13"/>
      <c r="U3" s="13" t="s">
        <v>0</v>
      </c>
      <c r="V3" s="13"/>
      <c r="W3" s="13"/>
      <c r="Z3" s="13" t="s">
        <v>25</v>
      </c>
      <c r="AA3" s="13"/>
      <c r="AB3" s="13"/>
    </row>
    <row r="4" spans="1:28" ht="26" x14ac:dyDescent="0.2">
      <c r="A4" s="1"/>
      <c r="B4" s="2" t="s">
        <v>23</v>
      </c>
      <c r="C4" s="2" t="s">
        <v>24</v>
      </c>
      <c r="F4" s="1"/>
      <c r="G4" s="2" t="s">
        <v>23</v>
      </c>
      <c r="H4" s="2" t="s">
        <v>24</v>
      </c>
      <c r="K4" s="1"/>
      <c r="L4" s="2" t="s">
        <v>23</v>
      </c>
      <c r="M4" s="2" t="s">
        <v>24</v>
      </c>
      <c r="P4" s="1"/>
      <c r="Q4" s="2" t="s">
        <v>23</v>
      </c>
      <c r="R4" s="2" t="s">
        <v>24</v>
      </c>
      <c r="U4" s="1"/>
      <c r="V4" s="2" t="s">
        <v>23</v>
      </c>
      <c r="W4" s="2" t="s">
        <v>24</v>
      </c>
      <c r="Z4" s="1"/>
      <c r="AA4" s="2" t="s">
        <v>23</v>
      </c>
      <c r="AB4" s="2" t="s">
        <v>24</v>
      </c>
    </row>
    <row r="5" spans="1:28" x14ac:dyDescent="0.2">
      <c r="A5" s="3" t="s">
        <v>1</v>
      </c>
      <c r="B5" s="4">
        <v>5.55</v>
      </c>
      <c r="C5" s="5">
        <v>1.01</v>
      </c>
      <c r="F5" s="3" t="s">
        <v>26</v>
      </c>
      <c r="G5" s="4">
        <v>0.04</v>
      </c>
      <c r="H5" s="5">
        <v>0.54</v>
      </c>
      <c r="K5" s="3" t="s">
        <v>1</v>
      </c>
      <c r="L5" s="4">
        <v>0.41</v>
      </c>
      <c r="M5" s="5">
        <v>3.67</v>
      </c>
      <c r="P5" s="3" t="s">
        <v>26</v>
      </c>
      <c r="Q5" s="4">
        <v>0.44</v>
      </c>
      <c r="R5" s="5">
        <v>3.29</v>
      </c>
      <c r="U5" s="3" t="s">
        <v>1</v>
      </c>
      <c r="V5" s="4">
        <v>0.73</v>
      </c>
      <c r="W5" s="5">
        <v>0.27</v>
      </c>
      <c r="Z5" s="3" t="s">
        <v>26</v>
      </c>
      <c r="AA5" s="4">
        <v>1.95</v>
      </c>
      <c r="AB5" s="5">
        <v>0.77</v>
      </c>
    </row>
    <row r="6" spans="1:28" x14ac:dyDescent="0.2">
      <c r="A6" s="6" t="s">
        <v>2</v>
      </c>
      <c r="B6" s="7">
        <v>6.22</v>
      </c>
      <c r="C6" s="8">
        <v>1.1399999999999999</v>
      </c>
      <c r="F6" s="6" t="s">
        <v>27</v>
      </c>
      <c r="G6" s="7">
        <v>0.06</v>
      </c>
      <c r="H6" s="8">
        <v>0.77</v>
      </c>
      <c r="K6" s="6" t="s">
        <v>2</v>
      </c>
      <c r="L6" s="7">
        <v>0.47</v>
      </c>
      <c r="M6" s="8">
        <v>3.19</v>
      </c>
      <c r="P6" s="6" t="s">
        <v>27</v>
      </c>
      <c r="Q6" s="7">
        <v>0.44</v>
      </c>
      <c r="R6" s="8">
        <v>4.1500000000000004</v>
      </c>
      <c r="U6" s="6" t="s">
        <v>2</v>
      </c>
      <c r="V6" s="7">
        <v>0.64</v>
      </c>
      <c r="W6" s="8">
        <v>2.5499999999999998</v>
      </c>
      <c r="Z6" s="6" t="s">
        <v>27</v>
      </c>
      <c r="AA6" s="7">
        <v>0.23</v>
      </c>
      <c r="AB6" s="8">
        <v>0.63</v>
      </c>
    </row>
    <row r="7" spans="1:28" x14ac:dyDescent="0.2">
      <c r="A7" s="6" t="s">
        <v>3</v>
      </c>
      <c r="B7" s="7">
        <v>0.52</v>
      </c>
      <c r="C7" s="8">
        <v>5.83</v>
      </c>
      <c r="F7" s="6" t="s">
        <v>28</v>
      </c>
      <c r="G7" s="9"/>
      <c r="H7" s="8">
        <v>0.17</v>
      </c>
      <c r="K7" s="6" t="s">
        <v>3</v>
      </c>
      <c r="L7" s="7">
        <v>0.34</v>
      </c>
      <c r="M7" s="8">
        <v>3.23</v>
      </c>
      <c r="P7" s="6" t="s">
        <v>28</v>
      </c>
      <c r="Q7" s="7">
        <v>0.34</v>
      </c>
      <c r="R7" s="8">
        <v>3.95</v>
      </c>
      <c r="U7" s="6" t="s">
        <v>3</v>
      </c>
      <c r="V7" s="7">
        <v>0.1</v>
      </c>
      <c r="W7" s="8">
        <v>3.31</v>
      </c>
      <c r="Z7" s="6" t="s">
        <v>28</v>
      </c>
      <c r="AA7" s="7">
        <v>2.89</v>
      </c>
      <c r="AB7" s="8">
        <v>3.76</v>
      </c>
    </row>
    <row r="8" spans="1:28" x14ac:dyDescent="0.2">
      <c r="A8" s="6" t="s">
        <v>4</v>
      </c>
      <c r="B8" s="7">
        <v>1.1399999999999999</v>
      </c>
      <c r="C8" s="8">
        <v>1.04</v>
      </c>
      <c r="F8" s="6" t="s">
        <v>29</v>
      </c>
      <c r="G8" s="7">
        <v>0.18</v>
      </c>
      <c r="H8" s="8">
        <v>0.19</v>
      </c>
      <c r="K8" s="6" t="s">
        <v>4</v>
      </c>
      <c r="L8" s="7">
        <v>0.39</v>
      </c>
      <c r="M8" s="8">
        <v>4.1100000000000003</v>
      </c>
      <c r="P8" s="6" t="s">
        <v>29</v>
      </c>
      <c r="Q8" s="7">
        <v>0.09</v>
      </c>
      <c r="R8" s="8">
        <v>2.9</v>
      </c>
      <c r="U8" s="6" t="s">
        <v>4</v>
      </c>
      <c r="V8" s="7">
        <v>0.06</v>
      </c>
      <c r="W8" s="8">
        <v>4.22</v>
      </c>
      <c r="Z8" s="6" t="s">
        <v>29</v>
      </c>
      <c r="AA8" s="7">
        <v>0.41</v>
      </c>
      <c r="AB8" s="8">
        <v>3.3</v>
      </c>
    </row>
    <row r="9" spans="1:28" x14ac:dyDescent="0.2">
      <c r="A9" s="6" t="s">
        <v>5</v>
      </c>
      <c r="B9" s="7">
        <v>1.84</v>
      </c>
      <c r="C9" s="8">
        <v>0.8</v>
      </c>
      <c r="F9" s="6" t="s">
        <v>30</v>
      </c>
      <c r="G9" s="7">
        <v>0.82</v>
      </c>
      <c r="H9" s="10"/>
      <c r="K9" s="6" t="s">
        <v>5</v>
      </c>
      <c r="L9" s="7">
        <v>0.35</v>
      </c>
      <c r="M9" s="8">
        <v>3.43</v>
      </c>
      <c r="P9" s="6" t="s">
        <v>30</v>
      </c>
      <c r="Q9" s="7">
        <v>0.06</v>
      </c>
      <c r="R9" s="10"/>
      <c r="U9" s="6" t="s">
        <v>5</v>
      </c>
      <c r="V9" s="7">
        <v>0.71</v>
      </c>
      <c r="W9" s="8">
        <v>0.48</v>
      </c>
      <c r="Z9" s="6" t="s">
        <v>30</v>
      </c>
      <c r="AA9" s="7">
        <v>4.79</v>
      </c>
      <c r="AB9" s="10"/>
    </row>
    <row r="10" spans="1:28" x14ac:dyDescent="0.2">
      <c r="A10" s="6" t="s">
        <v>6</v>
      </c>
      <c r="B10" s="7">
        <v>0</v>
      </c>
      <c r="C10" s="8">
        <v>1.1100000000000001</v>
      </c>
      <c r="F10" s="6" t="s">
        <v>31</v>
      </c>
      <c r="G10" s="7">
        <v>0.44</v>
      </c>
      <c r="H10" s="10"/>
      <c r="K10" s="6" t="s">
        <v>6</v>
      </c>
      <c r="L10" s="7">
        <v>0.28000000000000003</v>
      </c>
      <c r="M10" s="8">
        <v>3.6</v>
      </c>
      <c r="P10" s="6" t="s">
        <v>31</v>
      </c>
      <c r="Q10" s="7">
        <v>0.51</v>
      </c>
      <c r="R10" s="10"/>
      <c r="U10" s="6" t="s">
        <v>6</v>
      </c>
      <c r="V10" s="7">
        <v>0.11</v>
      </c>
      <c r="W10" s="8">
        <v>0.56000000000000005</v>
      </c>
      <c r="Z10" s="6" t="s">
        <v>31</v>
      </c>
      <c r="AA10" s="7">
        <v>2.15</v>
      </c>
      <c r="AB10" s="10"/>
    </row>
    <row r="11" spans="1:28" x14ac:dyDescent="0.2">
      <c r="A11" s="6" t="s">
        <v>7</v>
      </c>
      <c r="B11" s="7">
        <v>1.37</v>
      </c>
      <c r="C11" s="8">
        <v>0.69</v>
      </c>
      <c r="F11" s="6" t="s">
        <v>32</v>
      </c>
      <c r="G11" s="7">
        <v>0.44</v>
      </c>
      <c r="H11" s="10"/>
      <c r="K11" s="6" t="s">
        <v>7</v>
      </c>
      <c r="L11" s="7">
        <v>0.26</v>
      </c>
      <c r="M11" s="8">
        <v>3.69</v>
      </c>
      <c r="P11" s="6" t="s">
        <v>32</v>
      </c>
      <c r="Q11" s="7">
        <v>0.45</v>
      </c>
      <c r="R11" s="10"/>
      <c r="U11" s="6" t="s">
        <v>7</v>
      </c>
      <c r="V11" s="7">
        <v>0.06</v>
      </c>
      <c r="W11" s="8">
        <v>0.11</v>
      </c>
      <c r="Z11" s="6" t="s">
        <v>32</v>
      </c>
      <c r="AA11" s="7">
        <v>2.25</v>
      </c>
      <c r="AB11" s="10"/>
    </row>
    <row r="12" spans="1:28" x14ac:dyDescent="0.2">
      <c r="A12" s="6" t="s">
        <v>8</v>
      </c>
      <c r="B12" s="7">
        <v>0.44</v>
      </c>
      <c r="C12" s="8">
        <v>1.35</v>
      </c>
      <c r="F12" s="6" t="s">
        <v>33</v>
      </c>
      <c r="G12" s="7">
        <v>2.2200000000000002</v>
      </c>
      <c r="H12" s="10"/>
      <c r="K12" s="6" t="s">
        <v>8</v>
      </c>
      <c r="L12" s="7">
        <v>0.05</v>
      </c>
      <c r="M12" s="8">
        <v>3.03</v>
      </c>
      <c r="P12" s="6" t="s">
        <v>33</v>
      </c>
      <c r="Q12" s="7">
        <v>0.83</v>
      </c>
      <c r="R12" s="10"/>
      <c r="U12" s="6" t="s">
        <v>8</v>
      </c>
      <c r="V12" s="7">
        <v>0.06</v>
      </c>
      <c r="W12" s="8">
        <v>0.63</v>
      </c>
      <c r="Z12" s="6" t="s">
        <v>33</v>
      </c>
      <c r="AA12" s="7">
        <v>3.08</v>
      </c>
      <c r="AB12" s="10"/>
    </row>
    <row r="13" spans="1:28" x14ac:dyDescent="0.2">
      <c r="A13" s="6" t="s">
        <v>9</v>
      </c>
      <c r="B13" s="7">
        <v>0.17</v>
      </c>
      <c r="C13" s="8">
        <v>0.33</v>
      </c>
      <c r="F13" s="6" t="s">
        <v>34</v>
      </c>
      <c r="G13" s="7">
        <v>1.18</v>
      </c>
      <c r="H13" s="8">
        <v>1.25</v>
      </c>
      <c r="K13" s="6" t="s">
        <v>9</v>
      </c>
      <c r="L13" s="7">
        <v>0.35</v>
      </c>
      <c r="M13" s="8">
        <v>2.35</v>
      </c>
      <c r="P13" s="6" t="s">
        <v>34</v>
      </c>
      <c r="Q13" s="7">
        <v>0.64</v>
      </c>
      <c r="R13" s="8">
        <v>3.59</v>
      </c>
      <c r="U13" s="6" t="s">
        <v>9</v>
      </c>
      <c r="V13" s="7">
        <v>0.15</v>
      </c>
      <c r="W13" s="8">
        <v>0.23</v>
      </c>
      <c r="Z13" s="6" t="s">
        <v>34</v>
      </c>
      <c r="AA13" s="7">
        <v>3.4</v>
      </c>
      <c r="AB13" s="8">
        <v>0.5</v>
      </c>
    </row>
    <row r="14" spans="1:28" x14ac:dyDescent="0.2">
      <c r="A14" s="6" t="s">
        <v>10</v>
      </c>
      <c r="B14" s="7">
        <v>1.18</v>
      </c>
      <c r="C14" s="8">
        <v>0.13</v>
      </c>
      <c r="F14" s="6" t="s">
        <v>35</v>
      </c>
      <c r="G14" s="7">
        <v>0.26</v>
      </c>
      <c r="H14" s="8">
        <v>1.05</v>
      </c>
      <c r="K14" s="6" t="s">
        <v>10</v>
      </c>
      <c r="L14" s="7">
        <v>0.06</v>
      </c>
      <c r="M14" s="8">
        <v>3.2</v>
      </c>
      <c r="P14" s="6" t="s">
        <v>35</v>
      </c>
      <c r="Q14" s="7">
        <v>0.98</v>
      </c>
      <c r="R14" s="8">
        <v>3.86</v>
      </c>
      <c r="U14" s="6" t="s">
        <v>10</v>
      </c>
      <c r="V14" s="7">
        <v>3.14</v>
      </c>
      <c r="W14" s="8">
        <v>3.07</v>
      </c>
      <c r="Z14" s="6" t="s">
        <v>35</v>
      </c>
      <c r="AA14" s="7">
        <v>2.04</v>
      </c>
      <c r="AB14" s="8">
        <v>3.96</v>
      </c>
    </row>
    <row r="15" spans="1:28" x14ac:dyDescent="0.2">
      <c r="A15" s="6" t="s">
        <v>11</v>
      </c>
      <c r="B15" s="7">
        <v>0.53</v>
      </c>
      <c r="C15" s="8">
        <v>0.09</v>
      </c>
      <c r="F15" s="6" t="s">
        <v>36</v>
      </c>
      <c r="G15" s="7">
        <v>5.32</v>
      </c>
      <c r="H15" s="8">
        <v>1.05</v>
      </c>
      <c r="K15" s="6" t="s">
        <v>11</v>
      </c>
      <c r="L15" s="7">
        <v>0.96</v>
      </c>
      <c r="M15" s="8">
        <v>2.67</v>
      </c>
      <c r="P15" s="6" t="s">
        <v>36</v>
      </c>
      <c r="Q15" s="7">
        <v>0.71</v>
      </c>
      <c r="R15" s="8">
        <v>2.1800000000000002</v>
      </c>
      <c r="U15" s="6" t="s">
        <v>11</v>
      </c>
      <c r="V15" s="7">
        <v>0</v>
      </c>
      <c r="W15" s="8">
        <v>0</v>
      </c>
      <c r="Z15" s="6" t="s">
        <v>36</v>
      </c>
      <c r="AA15" s="7">
        <v>0.08</v>
      </c>
      <c r="AB15" s="8">
        <v>0</v>
      </c>
    </row>
    <row r="16" spans="1:28" x14ac:dyDescent="0.2">
      <c r="A16" s="6" t="s">
        <v>12</v>
      </c>
      <c r="B16" s="7">
        <v>0.18</v>
      </c>
      <c r="C16" s="8">
        <v>0.35</v>
      </c>
      <c r="F16" s="6" t="s">
        <v>37</v>
      </c>
      <c r="G16" s="7">
        <v>2.25</v>
      </c>
      <c r="H16" s="8">
        <v>7.07</v>
      </c>
      <c r="K16" s="6" t="s">
        <v>12</v>
      </c>
      <c r="L16" s="7">
        <v>0.47</v>
      </c>
      <c r="M16" s="8">
        <v>2.0699999999999998</v>
      </c>
      <c r="P16" s="6" t="s">
        <v>37</v>
      </c>
      <c r="Q16" s="7">
        <v>0.56999999999999995</v>
      </c>
      <c r="R16" s="10"/>
      <c r="U16" s="6" t="s">
        <v>12</v>
      </c>
      <c r="V16" s="7">
        <v>0</v>
      </c>
      <c r="W16" s="8">
        <v>0.1</v>
      </c>
      <c r="Z16" s="6" t="s">
        <v>37</v>
      </c>
      <c r="AA16" s="7">
        <v>0.23</v>
      </c>
      <c r="AB16" s="10"/>
    </row>
    <row r="17" spans="1:28" x14ac:dyDescent="0.2">
      <c r="A17" s="6" t="s">
        <v>13</v>
      </c>
      <c r="B17" s="7">
        <v>3.47</v>
      </c>
      <c r="C17" s="8">
        <v>0.2</v>
      </c>
      <c r="F17" s="6" t="s">
        <v>38</v>
      </c>
      <c r="G17" s="7">
        <v>1.9</v>
      </c>
      <c r="H17" s="10"/>
      <c r="K17" s="6" t="s">
        <v>13</v>
      </c>
      <c r="L17" s="7">
        <v>0.93</v>
      </c>
      <c r="M17" s="8">
        <v>3.47</v>
      </c>
      <c r="P17" s="6" t="s">
        <v>38</v>
      </c>
      <c r="Q17" s="7">
        <v>0.8</v>
      </c>
      <c r="R17" s="8">
        <v>4.13</v>
      </c>
      <c r="U17" s="6" t="s">
        <v>13</v>
      </c>
      <c r="V17" s="7">
        <v>0.32</v>
      </c>
      <c r="W17" s="8">
        <v>1.28</v>
      </c>
      <c r="Z17" s="6" t="s">
        <v>38</v>
      </c>
      <c r="AA17" s="7">
        <v>0</v>
      </c>
      <c r="AB17" s="8">
        <v>4.21</v>
      </c>
    </row>
    <row r="18" spans="1:28" x14ac:dyDescent="0.2">
      <c r="A18" s="6" t="s">
        <v>14</v>
      </c>
      <c r="B18" s="7">
        <v>1.57</v>
      </c>
      <c r="C18" s="8">
        <v>0.47</v>
      </c>
      <c r="F18" s="6" t="s">
        <v>39</v>
      </c>
      <c r="G18" s="7">
        <v>1.91</v>
      </c>
      <c r="H18" s="8">
        <v>7.07</v>
      </c>
      <c r="K18" s="6" t="s">
        <v>14</v>
      </c>
      <c r="L18" s="7">
        <v>0.7</v>
      </c>
      <c r="M18" s="8">
        <v>1.97</v>
      </c>
      <c r="P18" s="6" t="s">
        <v>39</v>
      </c>
      <c r="Q18" s="7">
        <v>3.05</v>
      </c>
      <c r="R18" s="8">
        <v>3.02</v>
      </c>
      <c r="U18" s="6" t="s">
        <v>14</v>
      </c>
      <c r="V18" s="7">
        <v>0.04</v>
      </c>
      <c r="W18" s="8">
        <v>0</v>
      </c>
      <c r="Z18" s="6" t="s">
        <v>39</v>
      </c>
      <c r="AA18" s="7">
        <v>2.2599999999999998</v>
      </c>
      <c r="AB18" s="8">
        <v>3.55</v>
      </c>
    </row>
    <row r="19" spans="1:28" x14ac:dyDescent="0.2">
      <c r="A19" s="6" t="s">
        <v>15</v>
      </c>
      <c r="B19" s="7">
        <v>0.28999999999999998</v>
      </c>
      <c r="C19" s="8">
        <v>0.19</v>
      </c>
      <c r="F19" s="6" t="s">
        <v>40</v>
      </c>
      <c r="G19" s="7">
        <v>1.47</v>
      </c>
      <c r="H19" s="8">
        <v>1.1000000000000001</v>
      </c>
      <c r="K19" s="6" t="s">
        <v>15</v>
      </c>
      <c r="L19" s="7">
        <v>0.84</v>
      </c>
      <c r="M19" s="8">
        <v>3.84</v>
      </c>
      <c r="P19" s="6" t="s">
        <v>40</v>
      </c>
      <c r="Q19" s="7">
        <v>2.84</v>
      </c>
      <c r="R19" s="8">
        <v>3.93</v>
      </c>
      <c r="U19" s="6" t="s">
        <v>15</v>
      </c>
      <c r="V19" s="7">
        <v>0</v>
      </c>
      <c r="W19" s="8">
        <v>1.39</v>
      </c>
      <c r="Z19" s="6" t="s">
        <v>40</v>
      </c>
      <c r="AA19" s="7">
        <v>0.11</v>
      </c>
      <c r="AB19" s="8">
        <v>3.01</v>
      </c>
    </row>
    <row r="20" spans="1:28" x14ac:dyDescent="0.2">
      <c r="A20" s="6" t="s">
        <v>16</v>
      </c>
      <c r="B20" s="7">
        <v>1.46</v>
      </c>
      <c r="C20" s="8">
        <v>0.34</v>
      </c>
      <c r="F20" s="6" t="s">
        <v>41</v>
      </c>
      <c r="G20" s="7">
        <v>0.6</v>
      </c>
      <c r="H20" s="8">
        <v>1.22</v>
      </c>
      <c r="K20" s="6" t="s">
        <v>16</v>
      </c>
      <c r="L20" s="7">
        <v>0.54</v>
      </c>
      <c r="M20" s="8">
        <v>3.61</v>
      </c>
      <c r="P20" s="6" t="s">
        <v>41</v>
      </c>
      <c r="Q20" s="7">
        <v>2.66</v>
      </c>
      <c r="R20" s="8">
        <v>3.18</v>
      </c>
      <c r="U20" s="6" t="s">
        <v>16</v>
      </c>
      <c r="V20" s="7">
        <v>3.05</v>
      </c>
      <c r="W20" s="8">
        <v>0.11</v>
      </c>
      <c r="Z20" s="6" t="s">
        <v>41</v>
      </c>
      <c r="AA20" s="7">
        <v>2.95</v>
      </c>
      <c r="AB20" s="8">
        <v>3.23</v>
      </c>
    </row>
    <row r="21" spans="1:28" x14ac:dyDescent="0.2">
      <c r="A21" s="6" t="s">
        <v>17</v>
      </c>
      <c r="B21" s="7">
        <v>0.49</v>
      </c>
      <c r="C21" s="8">
        <v>1</v>
      </c>
      <c r="F21" s="6" t="s">
        <v>42</v>
      </c>
      <c r="G21" s="7">
        <v>0.67</v>
      </c>
      <c r="H21" s="8">
        <v>1.1599999999999999</v>
      </c>
      <c r="K21" s="6" t="s">
        <v>17</v>
      </c>
      <c r="L21" s="7">
        <v>0.92</v>
      </c>
      <c r="M21" s="8">
        <v>2.2400000000000002</v>
      </c>
      <c r="P21" s="6" t="s">
        <v>42</v>
      </c>
      <c r="Q21" s="7">
        <v>2.63</v>
      </c>
      <c r="R21" s="8">
        <v>3.03</v>
      </c>
      <c r="U21" s="6" t="s">
        <v>17</v>
      </c>
      <c r="V21" s="7">
        <v>0.13</v>
      </c>
      <c r="W21" s="8">
        <v>1.24</v>
      </c>
      <c r="Z21" s="6" t="s">
        <v>42</v>
      </c>
      <c r="AA21" s="7">
        <v>1.81</v>
      </c>
      <c r="AB21" s="8">
        <v>2.85</v>
      </c>
    </row>
    <row r="22" spans="1:28" x14ac:dyDescent="0.2">
      <c r="A22" s="6" t="s">
        <v>18</v>
      </c>
      <c r="B22" s="7">
        <v>2.6</v>
      </c>
      <c r="C22" s="8">
        <v>1.1599999999999999</v>
      </c>
      <c r="F22" s="6" t="s">
        <v>43</v>
      </c>
      <c r="G22" s="7">
        <v>0.39</v>
      </c>
      <c r="H22" s="10"/>
      <c r="K22" s="6" t="s">
        <v>18</v>
      </c>
      <c r="L22" s="7">
        <v>0.77</v>
      </c>
      <c r="M22" s="8">
        <v>1.45</v>
      </c>
      <c r="P22" s="6" t="s">
        <v>43</v>
      </c>
      <c r="Q22" s="7">
        <v>1.61</v>
      </c>
      <c r="R22" s="10"/>
      <c r="U22" s="6" t="s">
        <v>18</v>
      </c>
      <c r="V22" s="7">
        <v>0.31</v>
      </c>
      <c r="W22" s="8">
        <v>0.04</v>
      </c>
      <c r="Z22" s="6" t="s">
        <v>43</v>
      </c>
      <c r="AA22" s="7">
        <v>7.0000000000000007E-2</v>
      </c>
      <c r="AB22" s="10"/>
    </row>
    <row r="23" spans="1:28" x14ac:dyDescent="0.2">
      <c r="A23" s="6" t="s">
        <v>19</v>
      </c>
      <c r="B23" s="7">
        <v>0.81</v>
      </c>
      <c r="C23" s="8">
        <v>0.87</v>
      </c>
      <c r="F23" s="6" t="s">
        <v>44</v>
      </c>
      <c r="G23" s="7">
        <v>0.55000000000000004</v>
      </c>
      <c r="H23" s="8">
        <v>9.74</v>
      </c>
      <c r="K23" s="6" t="s">
        <v>19</v>
      </c>
      <c r="L23" s="7">
        <v>0.76</v>
      </c>
      <c r="M23" s="8">
        <v>3.04</v>
      </c>
      <c r="P23" s="6" t="s">
        <v>44</v>
      </c>
      <c r="Q23" s="7">
        <v>1.61</v>
      </c>
      <c r="R23" s="8">
        <v>1.79</v>
      </c>
      <c r="U23" s="6" t="s">
        <v>19</v>
      </c>
      <c r="V23" s="7">
        <v>3.23</v>
      </c>
      <c r="W23" s="8">
        <v>0.03</v>
      </c>
      <c r="Z23" s="6" t="s">
        <v>44</v>
      </c>
      <c r="AA23" s="7">
        <v>1.77</v>
      </c>
      <c r="AB23" s="8">
        <v>0.45</v>
      </c>
    </row>
    <row r="24" spans="1:28" x14ac:dyDescent="0.2">
      <c r="A24" s="6" t="s">
        <v>20</v>
      </c>
      <c r="B24" s="7">
        <v>8.77</v>
      </c>
      <c r="C24" s="8">
        <v>0.66</v>
      </c>
      <c r="F24" s="6" t="s">
        <v>21</v>
      </c>
      <c r="G24" s="7">
        <f>AVERAGE(G5:G23)</f>
        <v>1.1500000000000001</v>
      </c>
      <c r="H24" s="8">
        <f>AVERAGE(H5:H23)</f>
        <v>2.4907692307692311</v>
      </c>
      <c r="K24" s="6" t="s">
        <v>20</v>
      </c>
      <c r="L24" s="7">
        <v>0.49</v>
      </c>
      <c r="M24" s="8">
        <v>3.32</v>
      </c>
      <c r="P24" s="6" t="s">
        <v>21</v>
      </c>
      <c r="Q24" s="7">
        <f>AVERAGE(Q5:Q23)</f>
        <v>1.1189473684210525</v>
      </c>
      <c r="R24" s="8">
        <f>AVERAGE(R5:R23)</f>
        <v>3.3076923076923075</v>
      </c>
      <c r="U24" s="6" t="s">
        <v>20</v>
      </c>
      <c r="V24" s="7">
        <v>0</v>
      </c>
      <c r="W24" s="8">
        <v>0.08</v>
      </c>
      <c r="Z24" s="6" t="s">
        <v>21</v>
      </c>
      <c r="AA24" s="7">
        <f>AVERAGE(AA5:AA23)</f>
        <v>1.7089473684210525</v>
      </c>
      <c r="AB24" s="8">
        <f>AVERAGE(AB5:AB23)</f>
        <v>2.324615384615385</v>
      </c>
    </row>
    <row r="25" spans="1:28" x14ac:dyDescent="0.2">
      <c r="A25" s="6" t="s">
        <v>21</v>
      </c>
      <c r="B25" s="7">
        <f>AVERAGE(B5:B24)</f>
        <v>1.9300000000000002</v>
      </c>
      <c r="C25" s="8">
        <f>AVERAGE(C5:C24)</f>
        <v>0.93800000000000006</v>
      </c>
      <c r="F25" s="12" t="s">
        <v>55</v>
      </c>
      <c r="G25">
        <f>(STDEV(G5:G23))/(SQRT(COUNT(G5:G23)))</f>
        <v>0.30102222357322278</v>
      </c>
      <c r="H25">
        <f>(STDEV(H5:H23))/(SQRT(COUNT(H5:H23)))</f>
        <v>0.88776329538850252</v>
      </c>
      <c r="K25" s="6" t="s">
        <v>21</v>
      </c>
      <c r="L25" s="7">
        <f>AVERAGE(L5:L24)</f>
        <v>0.51700000000000002</v>
      </c>
      <c r="M25" s="8">
        <f>AVERAGE(M5:M24)</f>
        <v>3.0590000000000006</v>
      </c>
      <c r="U25" s="6" t="s">
        <v>21</v>
      </c>
      <c r="V25" s="7">
        <f>AVERAGE(V5:V24)</f>
        <v>0.64200000000000013</v>
      </c>
      <c r="W25" s="8">
        <f>AVERAGE(W5:W24)</f>
        <v>0.98499999999999999</v>
      </c>
      <c r="Z25" s="12" t="s">
        <v>55</v>
      </c>
      <c r="AA25">
        <f>(STDEV(AA5:AA23))/(SQRT(COUNT(AA5:AA23)))</f>
        <v>0.31998985248607459</v>
      </c>
      <c r="AB25">
        <f>(STDEV(AB5:AB23))/(SQRT(COUNT(AB5:AB23)))</f>
        <v>0.43738531886628657</v>
      </c>
    </row>
    <row r="26" spans="1:28" x14ac:dyDescent="0.2">
      <c r="A26" s="12" t="s">
        <v>56</v>
      </c>
      <c r="B26">
        <f>(STDEV(B5:B24))/(SQRT(COUNT(B5:B24)))</f>
        <v>0.52576810978144906</v>
      </c>
      <c r="C26">
        <f>(STDEV(C5:C24))/(SQRT(COUNT(C5:C24)))</f>
        <v>0.2722765621859316</v>
      </c>
      <c r="U26" s="12" t="s">
        <v>56</v>
      </c>
      <c r="V26">
        <f>(STDEV(V5:V24))/(SQRT(COUNT(V5:V24)))</f>
        <v>0.24639890635437398</v>
      </c>
      <c r="W26">
        <f>(STDEV(W5:W24))/(SQRT(COUNT(W5:W24)))</f>
        <v>0.28793868133775685</v>
      </c>
    </row>
    <row r="27" spans="1:28" x14ac:dyDescent="0.2">
      <c r="D27" s="11" t="s">
        <v>45</v>
      </c>
      <c r="E27">
        <f>TTEST(B5:B24,G5:G23,1,2)</f>
        <v>0.10966063071508646</v>
      </c>
      <c r="N27" s="11" t="s">
        <v>45</v>
      </c>
      <c r="O27">
        <f>TTEST(L5:L24,Q5:Q23,1,2)</f>
        <v>6.0103121505293176E-3</v>
      </c>
      <c r="X27" s="11" t="s">
        <v>45</v>
      </c>
      <c r="Y27">
        <f>TTEST(V5:V24,AA5:AA23,1,2)</f>
        <v>5.7701953724403812E-3</v>
      </c>
    </row>
    <row r="28" spans="1:28" x14ac:dyDescent="0.2">
      <c r="D28" s="11" t="s">
        <v>46</v>
      </c>
      <c r="E28">
        <f>TTEST(C5:C24,H5:H23,1,2)</f>
        <v>2.8671967537853029E-2</v>
      </c>
      <c r="N28" s="11" t="s">
        <v>46</v>
      </c>
      <c r="O28">
        <f>TTEST(M5:M24,R5:R23,1,2)</f>
        <v>0.17003994282323293</v>
      </c>
      <c r="X28" s="11" t="s">
        <v>46</v>
      </c>
      <c r="Y28">
        <f>TTEST(W5:W24,AB5:AB23,1,2)</f>
        <v>5.9416687292105745E-3</v>
      </c>
    </row>
    <row r="29" spans="1:28" x14ac:dyDescent="0.2">
      <c r="D29" t="s">
        <v>52</v>
      </c>
      <c r="E29">
        <f>TTEST(G5:G23,H5:H23,1,2)</f>
        <v>5.8454226922191994E-2</v>
      </c>
      <c r="N29" t="s">
        <v>52</v>
      </c>
      <c r="O29">
        <f>TTEST(Q5:Q23,R5:R23,1,2)</f>
        <v>6.9521628261163742E-8</v>
      </c>
      <c r="X29" t="s">
        <v>52</v>
      </c>
      <c r="Y29">
        <f>TTEST(AA5:AA23,AB5:AB23,1,2)</f>
        <v>0.12694255377243005</v>
      </c>
    </row>
    <row r="30" spans="1:28" x14ac:dyDescent="0.2">
      <c r="D30" t="s">
        <v>54</v>
      </c>
      <c r="E30">
        <f>TTEST(B5:B24,C5:C24,1,2)</f>
        <v>5.1030426786957718E-2</v>
      </c>
      <c r="N30" t="s">
        <v>54</v>
      </c>
      <c r="O30">
        <f>TTEST(L5:L24,M5:M24,1,2)</f>
        <v>9.3917063502630589E-18</v>
      </c>
      <c r="X30" t="s">
        <v>53</v>
      </c>
      <c r="Y30">
        <f>TTEST(V5:V24,W5:W24,1,2)</f>
        <v>0.18556402747440393</v>
      </c>
    </row>
    <row r="37" spans="8:32" x14ac:dyDescent="0.2">
      <c r="R37" t="s">
        <v>50</v>
      </c>
    </row>
    <row r="38" spans="8:32" x14ac:dyDescent="0.2">
      <c r="H38" t="s">
        <v>50</v>
      </c>
      <c r="R38" t="s">
        <v>51</v>
      </c>
      <c r="AF38" t="s">
        <v>50</v>
      </c>
    </row>
    <row r="39" spans="8:32" x14ac:dyDescent="0.2">
      <c r="H39" t="s">
        <v>51</v>
      </c>
      <c r="AF39" t="s">
        <v>51</v>
      </c>
    </row>
  </sheetData>
  <mergeCells count="6">
    <mergeCell ref="U3:W3"/>
    <mergeCell ref="Z3:AB3"/>
    <mergeCell ref="A3:C3"/>
    <mergeCell ref="F3:H3"/>
    <mergeCell ref="K3:M3"/>
    <mergeCell ref="P3:R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2016-09-08T03:00:07Z</dcterms:created>
  <dcterms:modified xsi:type="dcterms:W3CDTF">2016-09-13T02:44:52Z</dcterms:modified>
</cp:coreProperties>
</file>