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"/>
    </mc:Choice>
  </mc:AlternateContent>
  <bookViews>
    <workbookView xWindow="0" yWindow="460" windowWidth="26340" windowHeight="15860" firstSheet="1" activeTab="9"/>
  </bookViews>
  <sheets>
    <sheet name="Plate set-up" sheetId="6" r:id="rId1"/>
    <sheet name="Sheet3" sheetId="15" r:id="rId2"/>
    <sheet name="Sheet4" sheetId="17" r:id="rId3"/>
    <sheet name="Sheet4 (2)" sheetId="18" r:id="rId4"/>
    <sheet name="Serial dilution info for ACTIN" sheetId="19" r:id="rId5"/>
    <sheet name="Sheet4 (3)" sheetId="20" r:id="rId6"/>
    <sheet name="Sheet4 (4)" sheetId="21" r:id="rId7"/>
    <sheet name="Sheet4 (5)" sheetId="23" r:id="rId8"/>
    <sheet name="Sheet4 (6)" sheetId="24" r:id="rId9"/>
    <sheet name="PCR usdaPlate" sheetId="25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9" l="1"/>
  <c r="K4" i="19"/>
  <c r="I4" i="19"/>
  <c r="G4" i="19"/>
  <c r="D3" i="19"/>
  <c r="K3" i="19"/>
  <c r="I3" i="19"/>
  <c r="G3" i="19"/>
  <c r="P14" i="15"/>
  <c r="W14" i="15"/>
  <c r="U14" i="15"/>
  <c r="P15" i="15"/>
  <c r="W15" i="15"/>
  <c r="U15" i="15"/>
  <c r="S14" i="15"/>
  <c r="S15" i="15"/>
</calcChain>
</file>

<file path=xl/sharedStrings.xml><?xml version="1.0" encoding="utf-8"?>
<sst xmlns="http://schemas.openxmlformats.org/spreadsheetml/2006/main" count="772" uniqueCount="93">
  <si>
    <t>DWV</t>
  </si>
  <si>
    <t>NTC</t>
  </si>
  <si>
    <t>ABPV</t>
  </si>
  <si>
    <t>A</t>
  </si>
  <si>
    <t>B</t>
  </si>
  <si>
    <t>C</t>
  </si>
  <si>
    <t>D</t>
  </si>
  <si>
    <t>E</t>
  </si>
  <si>
    <t>F</t>
  </si>
  <si>
    <t>G</t>
  </si>
  <si>
    <t>H</t>
  </si>
  <si>
    <t>SBPV</t>
  </si>
  <si>
    <t>KBV</t>
  </si>
  <si>
    <t>IAPV</t>
  </si>
  <si>
    <t>Rp49</t>
  </si>
  <si>
    <t>target</t>
  </si>
  <si>
    <t>LSV2</t>
  </si>
  <si>
    <r>
      <t>10</t>
    </r>
    <r>
      <rPr>
        <vertAlign val="superscript"/>
        <sz val="11"/>
        <rFont val="Calibri"/>
        <family val="2"/>
        <scheme val="minor"/>
      </rPr>
      <t>-3</t>
    </r>
  </si>
  <si>
    <r>
      <t>10</t>
    </r>
    <r>
      <rPr>
        <vertAlign val="superscript"/>
        <sz val="11"/>
        <rFont val="Calibri"/>
        <family val="2"/>
        <scheme val="minor"/>
      </rPr>
      <t>-5</t>
    </r>
  </si>
  <si>
    <r>
      <t>10</t>
    </r>
    <r>
      <rPr>
        <vertAlign val="superscript"/>
        <sz val="11"/>
        <rFont val="Calibri"/>
        <family val="2"/>
        <scheme val="minor"/>
      </rPr>
      <t>-7</t>
    </r>
  </si>
  <si>
    <t>CBPV</t>
  </si>
  <si>
    <r>
      <t>10</t>
    </r>
    <r>
      <rPr>
        <vertAlign val="superscript"/>
        <sz val="11"/>
        <rFont val="Calibri"/>
        <family val="2"/>
        <scheme val="minor"/>
      </rPr>
      <t>-6</t>
    </r>
  </si>
  <si>
    <r>
      <t>10</t>
    </r>
    <r>
      <rPr>
        <vertAlign val="superscript"/>
        <sz val="11"/>
        <rFont val="Calibri"/>
        <family val="2"/>
        <scheme val="minor"/>
      </rPr>
      <t>-9</t>
    </r>
  </si>
  <si>
    <t>Copies/rxn (3uL/rxn)</t>
  </si>
  <si>
    <t>ng PCR-product/rxn (3uL/rxn)</t>
  </si>
  <si>
    <r>
      <t>10</t>
    </r>
    <r>
      <rPr>
        <vertAlign val="superscript"/>
        <sz val="11"/>
        <rFont val="Calibri"/>
        <family val="2"/>
        <scheme val="minor"/>
      </rPr>
      <t>-4</t>
    </r>
  </si>
  <si>
    <r>
      <t>10</t>
    </r>
    <r>
      <rPr>
        <vertAlign val="superscript"/>
        <sz val="11"/>
        <rFont val="Calibri"/>
        <family val="2"/>
        <scheme val="minor"/>
      </rPr>
      <t>-8</t>
    </r>
  </si>
  <si>
    <r>
      <t>10</t>
    </r>
    <r>
      <rPr>
        <vertAlign val="superscript"/>
        <sz val="11"/>
        <rFont val="Calibri"/>
        <family val="2"/>
        <scheme val="minor"/>
      </rPr>
      <t>-10</t>
    </r>
  </si>
  <si>
    <r>
      <t>10</t>
    </r>
    <r>
      <rPr>
        <vertAlign val="superscript"/>
        <sz val="11"/>
        <rFont val="Calibri"/>
        <family val="2"/>
        <scheme val="minor"/>
      </rPr>
      <t>-2</t>
    </r>
  </si>
  <si>
    <t>standard 1</t>
  </si>
  <si>
    <t>standard 2</t>
  </si>
  <si>
    <t>standard 3</t>
  </si>
  <si>
    <t>PC 10</t>
  </si>
  <si>
    <t>PC 9</t>
  </si>
  <si>
    <t>GMC 6</t>
  </si>
  <si>
    <t>GMC 19</t>
  </si>
  <si>
    <t>LOW 13</t>
  </si>
  <si>
    <t>LOW 11</t>
  </si>
  <si>
    <t>OVC 21</t>
  </si>
  <si>
    <t>OVC 15</t>
  </si>
  <si>
    <t>ROB 10</t>
  </si>
  <si>
    <t>ROB 20</t>
  </si>
  <si>
    <t>DAN 11</t>
  </si>
  <si>
    <t>DAN 7</t>
  </si>
  <si>
    <t>BEN 10</t>
  </si>
  <si>
    <t>BEN 4</t>
  </si>
  <si>
    <t>100 12</t>
  </si>
  <si>
    <t>100 15</t>
  </si>
  <si>
    <t>GMC 19 P</t>
  </si>
  <si>
    <t>CONTROL</t>
  </si>
  <si>
    <t>B-ACT</t>
  </si>
  <si>
    <t>21</t>
  </si>
  <si>
    <t>22</t>
  </si>
  <si>
    <t>23</t>
  </si>
  <si>
    <t>24</t>
  </si>
  <si>
    <t>25</t>
  </si>
  <si>
    <t>26</t>
  </si>
  <si>
    <t>27</t>
  </si>
  <si>
    <t>28</t>
  </si>
  <si>
    <t>BQCV</t>
  </si>
  <si>
    <t>copies/ul</t>
  </si>
  <si>
    <t>copies/rxn (3uL/rxn)</t>
  </si>
  <si>
    <t>ACTIN</t>
  </si>
  <si>
    <t>ternarius</t>
  </si>
  <si>
    <t>impatiens</t>
  </si>
  <si>
    <t>17</t>
  </si>
  <si>
    <t>ACT</t>
  </si>
  <si>
    <r>
      <t>10</t>
    </r>
    <r>
      <rPr>
        <vertAlign val="superscript"/>
        <sz val="1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</si>
  <si>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</si>
  <si>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-4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</si>
  <si>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-5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</si>
  <si>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-6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</si>
  <si>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-7</t>
    </r>
    <r>
      <rPr>
        <sz val="12"/>
        <color theme="1"/>
        <rFont val="Calibri"/>
        <family val="2"/>
        <scheme val="minor"/>
      </rPr>
      <t/>
    </r>
  </si>
  <si>
    <r>
      <t>10</t>
    </r>
    <r>
      <rPr>
        <vertAlign val="superscript"/>
        <sz val="11"/>
        <rFont val="Calibri"/>
        <family val="2"/>
        <scheme val="minor"/>
      </rPr>
      <t>-8</t>
    </r>
    <r>
      <rPr>
        <sz val="12"/>
        <color theme="1"/>
        <rFont val="Calibri"/>
        <family val="2"/>
        <scheme val="minor"/>
      </rPr>
      <t/>
    </r>
  </si>
  <si>
    <t>LAB ID</t>
  </si>
  <si>
    <t>spp.</t>
  </si>
  <si>
    <t>Serial Dilution or ACTIN</t>
  </si>
  <si>
    <r>
      <t>10</t>
    </r>
    <r>
      <rPr>
        <vertAlign val="superscript"/>
        <sz val="1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/>
    </r>
  </si>
  <si>
    <t>ACTIN ^</t>
  </si>
  <si>
    <t>&lt;BQ</t>
  </si>
  <si>
    <t>&lt;DWV</t>
  </si>
  <si>
    <t>&lt;IAPV</t>
  </si>
  <si>
    <t>31</t>
  </si>
  <si>
    <t>33</t>
  </si>
  <si>
    <t>35</t>
  </si>
  <si>
    <r>
      <t>10</t>
    </r>
    <r>
      <rPr>
        <vertAlign val="superscript"/>
        <sz val="11"/>
        <rFont val="Calibri"/>
        <family val="2"/>
        <scheme val="minor"/>
      </rPr>
      <t>-1</t>
    </r>
  </si>
  <si>
    <r>
      <t>10</t>
    </r>
    <r>
      <rPr>
        <vertAlign val="superscript"/>
        <sz val="11"/>
        <rFont val="Calibri"/>
        <family val="2"/>
        <scheme val="minor"/>
      </rPr>
      <t>-9</t>
    </r>
    <r>
      <rPr>
        <sz val="12"/>
        <color theme="1"/>
        <rFont val="Calibri"/>
        <family val="2"/>
        <scheme val="minor"/>
      </rPr>
      <t/>
    </r>
  </si>
  <si>
    <t>Stock</t>
  </si>
  <si>
    <t>-7</t>
  </si>
  <si>
    <t>-5</t>
  </si>
  <si>
    <t>-3</t>
  </si>
  <si>
    <t>Gblock</t>
  </si>
  <si>
    <t>-7raw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</si>
</sst>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scheme val="minor"/>
    </font>
    <font>
      <sz val="11"/>
      <color rgb="FF4F81BD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11" fontId="0" fillId="0" borderId="0" xfId="0" applyNumberFormat="1" applyAlignment="1" applyProtection="1"/>
    <xf numFmtId="49" fontId="0" fillId="0" borderId="2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49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right" vertical="center"/>
    </xf>
    <xf numFmtId="49" fontId="3" fillId="0" borderId="2" xfId="0" applyNumberFormat="1" applyFont="1" applyBorder="1" applyAlignment="1" applyProtection="1">
      <alignment horizontal="center" vertical="center"/>
    </xf>
    <xf numFmtId="49" fontId="3" fillId="0" borderId="3" xfId="0" applyNumberFormat="1" applyFont="1" applyBorder="1" applyAlignment="1" applyProtection="1">
      <alignment horizontal="center" vertical="center"/>
    </xf>
    <xf numFmtId="49" fontId="0" fillId="0" borderId="3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/>
    <xf numFmtId="11" fontId="2" fillId="0" borderId="2" xfId="0" applyNumberFormat="1" applyFont="1" applyBorder="1" applyAlignment="1" applyProtection="1">
      <alignment horizontal="center" vertical="center"/>
    </xf>
    <xf numFmtId="11" fontId="4" fillId="0" borderId="2" xfId="0" applyNumberFormat="1" applyFont="1" applyBorder="1" applyAlignment="1" applyProtection="1">
      <alignment horizontal="center" vertical="center"/>
    </xf>
    <xf numFmtId="49" fontId="0" fillId="0" borderId="0" xfId="0" applyNumberFormat="1" applyBorder="1" applyAlignme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49" fontId="3" fillId="0" borderId="4" xfId="0" applyNumberFormat="1" applyFont="1" applyBorder="1" applyAlignment="1" applyProtection="1">
      <alignment horizontal="center" vertical="center"/>
    </xf>
    <xf numFmtId="49" fontId="0" fillId="0" borderId="4" xfId="0" applyNumberFormat="1" applyBorder="1" applyAlignment="1" applyProtection="1">
      <alignment horizontal="center" vertical="center"/>
    </xf>
    <xf numFmtId="49" fontId="3" fillId="0" borderId="5" xfId="0" applyNumberFormat="1" applyFont="1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horizontal="center" vertical="center"/>
    </xf>
    <xf numFmtId="11" fontId="2" fillId="0" borderId="5" xfId="0" applyNumberFormat="1" applyFont="1" applyBorder="1" applyAlignment="1" applyProtection="1">
      <alignment horizontal="center" vertical="center"/>
    </xf>
    <xf numFmtId="11" fontId="4" fillId="0" borderId="5" xfId="0" applyNumberFormat="1" applyFont="1" applyBorder="1" applyAlignment="1" applyProtection="1">
      <alignment horizontal="center" vertical="center"/>
    </xf>
    <xf numFmtId="49" fontId="5" fillId="0" borderId="2" xfId="0" applyNumberFormat="1" applyFont="1" applyBorder="1" applyAlignment="1" applyProtection="1">
      <alignment horizontal="center" vertical="center"/>
    </xf>
    <xf numFmtId="49" fontId="3" fillId="0" borderId="0" xfId="0" applyNumberFormat="1" applyFont="1" applyBorder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 wrapText="1"/>
    </xf>
    <xf numFmtId="11" fontId="0" fillId="0" borderId="0" xfId="0" applyNumberFormat="1" applyAlignment="1" applyProtection="1">
      <alignment horizontal="center" vertical="center"/>
    </xf>
    <xf numFmtId="11" fontId="8" fillId="2" borderId="0" xfId="0" applyNumberFormat="1" applyFont="1" applyFill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 vertical="center"/>
    </xf>
    <xf numFmtId="11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vertical="center"/>
    </xf>
    <xf numFmtId="11" fontId="8" fillId="0" borderId="0" xfId="0" applyNumberFormat="1" applyFont="1" applyFill="1" applyBorder="1" applyAlignment="1">
      <alignment horizontal="center" vertical="center" wrapText="1"/>
    </xf>
    <xf numFmtId="11" fontId="0" fillId="2" borderId="0" xfId="0" applyNumberFormat="1" applyFill="1" applyAlignment="1" applyProtection="1">
      <alignment horizontal="center" vertical="center"/>
    </xf>
    <xf numFmtId="0" fontId="7" fillId="0" borderId="0" xfId="0" applyFont="1" applyAlignment="1" applyProtection="1"/>
    <xf numFmtId="0" fontId="9" fillId="2" borderId="0" xfId="0" applyFont="1" applyFill="1" applyAlignment="1" applyProtection="1"/>
    <xf numFmtId="0" fontId="7" fillId="2" borderId="0" xfId="0" applyFont="1" applyFill="1" applyAlignment="1" applyProtection="1"/>
    <xf numFmtId="0" fontId="2" fillId="2" borderId="0" xfId="0" applyFont="1" applyFill="1" applyAlignment="1" applyProtection="1">
      <alignment vertical="center"/>
    </xf>
    <xf numFmtId="0" fontId="9" fillId="0" borderId="0" xfId="0" applyFont="1" applyAlignment="1" applyProtection="1"/>
    <xf numFmtId="0" fontId="9" fillId="0" borderId="0" xfId="0" applyFont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0" fillId="0" borderId="2" xfId="0" applyBorder="1" applyAlignment="1" applyProtection="1"/>
    <xf numFmtId="49" fontId="5" fillId="0" borderId="0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/>
    <xf numFmtId="0" fontId="0" fillId="0" borderId="2" xfId="0" applyNumberFormat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Alignment="1" applyProtection="1"/>
    <xf numFmtId="49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1" fontId="2" fillId="0" borderId="0" xfId="0" applyNumberFormat="1" applyFont="1" applyAlignment="1" applyProtection="1">
      <alignment vertical="center"/>
    </xf>
    <xf numFmtId="0" fontId="7" fillId="0" borderId="0" xfId="0" applyFont="1" applyAlignment="1" applyProtection="1">
      <alignment horizontal="right"/>
    </xf>
    <xf numFmtId="11" fontId="2" fillId="0" borderId="0" xfId="0" applyNumberFormat="1" applyFont="1" applyAlignment="1" applyProtection="1"/>
    <xf numFmtId="0" fontId="7" fillId="0" borderId="0" xfId="0" applyFont="1"/>
    <xf numFmtId="0" fontId="0" fillId="0" borderId="0" xfId="0" applyAlignment="1">
      <alignment horizontal="center"/>
    </xf>
    <xf numFmtId="49" fontId="13" fillId="0" borderId="2" xfId="0" applyNumberFormat="1" applyFont="1" applyBorder="1" applyAlignment="1" applyProtection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 applyProtection="1">
      <alignment horizontal="center" vertical="center" wrapText="1"/>
    </xf>
    <xf numFmtId="49" fontId="3" fillId="0" borderId="6" xfId="0" applyNumberFormat="1" applyFont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/>
    </xf>
    <xf numFmtId="49" fontId="0" fillId="0" borderId="2" xfId="0" applyNumberFormat="1" applyBorder="1" applyAlignment="1" applyProtection="1">
      <alignment horizontal="right" vertical="center"/>
    </xf>
    <xf numFmtId="49" fontId="0" fillId="0" borderId="7" xfId="0" applyNumberFormat="1" applyBorder="1" applyAlignment="1" applyProtection="1">
      <alignment horizontal="center"/>
    </xf>
    <xf numFmtId="49" fontId="0" fillId="0" borderId="0" xfId="0" applyNumberFormat="1" applyBorder="1" applyAlignment="1" applyProtection="1">
      <alignment horizontal="center" vertical="center"/>
    </xf>
    <xf numFmtId="0" fontId="0" fillId="0" borderId="2" xfId="0" applyBorder="1"/>
    <xf numFmtId="49" fontId="3" fillId="0" borderId="0" xfId="0" applyNumberFormat="1" applyFont="1" applyFill="1" applyBorder="1" applyAlignment="1" applyProtection="1"/>
    <xf numFmtId="0" fontId="3" fillId="0" borderId="0" xfId="0" applyFont="1" applyBorder="1" applyAlignment="1" applyProtection="1"/>
    <xf numFmtId="49" fontId="3" fillId="0" borderId="8" xfId="0" applyNumberFormat="1" applyFont="1" applyFill="1" applyBorder="1" applyAlignment="1" applyProtection="1">
      <alignment horizontal="left"/>
    </xf>
    <xf numFmtId="49" fontId="3" fillId="0" borderId="0" xfId="0" applyNumberFormat="1" applyFont="1" applyAlignment="1">
      <alignment horizontal="center" vertical="center"/>
    </xf>
    <xf numFmtId="49" fontId="0" fillId="0" borderId="4" xfId="0" applyNumberFormat="1" applyBorder="1" applyAlignment="1" applyProtection="1">
      <alignment horizontal="center"/>
    </xf>
    <xf numFmtId="49" fontId="0" fillId="0" borderId="4" xfId="0" applyNumberFormat="1" applyBorder="1" applyAlignment="1" applyProtection="1">
      <alignment horizontal="right" vertical="center"/>
    </xf>
    <xf numFmtId="0" fontId="0" fillId="0" borderId="0" xfId="0" applyAlignment="1">
      <alignment horizontal="center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H1" workbookViewId="0">
      <selection activeCell="M17" sqref="M17"/>
    </sheetView>
  </sheetViews>
  <sheetFormatPr baseColWidth="10" defaultColWidth="8.6640625" defaultRowHeight="15" x14ac:dyDescent="0.2"/>
  <cols>
    <col min="1" max="1" width="2.33203125" style="1" bestFit="1" customWidth="1"/>
    <col min="2" max="11" width="8.6640625" style="1"/>
    <col min="12" max="12" width="8.6640625" style="4"/>
    <col min="13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/>
      <c r="C2" s="19"/>
      <c r="D2" s="9"/>
      <c r="E2" s="10"/>
      <c r="F2" s="19"/>
      <c r="G2" s="9"/>
      <c r="H2" s="10"/>
      <c r="I2" s="21"/>
      <c r="J2" s="10" t="s">
        <v>28</v>
      </c>
      <c r="K2" s="10" t="s">
        <v>18</v>
      </c>
      <c r="L2" s="10" t="s">
        <v>26</v>
      </c>
      <c r="M2" s="25" t="s">
        <v>1</v>
      </c>
      <c r="N2" s="17" t="s">
        <v>14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5"/>
      <c r="C3" s="20"/>
      <c r="D3" s="5"/>
      <c r="E3" s="11"/>
      <c r="F3" s="20"/>
      <c r="G3" s="5"/>
      <c r="H3" s="11"/>
      <c r="I3" s="22"/>
      <c r="J3" s="10" t="s">
        <v>17</v>
      </c>
      <c r="K3" s="10" t="s">
        <v>18</v>
      </c>
      <c r="L3" s="10" t="s">
        <v>19</v>
      </c>
      <c r="M3" s="25" t="s">
        <v>1</v>
      </c>
      <c r="N3" s="17" t="s">
        <v>11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5"/>
      <c r="C4" s="20"/>
      <c r="D4" s="5"/>
      <c r="E4" s="11"/>
      <c r="F4" s="20"/>
      <c r="G4" s="5"/>
      <c r="H4" s="11"/>
      <c r="I4" s="22"/>
      <c r="J4" s="10" t="s">
        <v>25</v>
      </c>
      <c r="K4" s="10" t="s">
        <v>19</v>
      </c>
      <c r="L4" s="10" t="s">
        <v>27</v>
      </c>
      <c r="M4" s="25" t="s">
        <v>1</v>
      </c>
      <c r="N4" s="18" t="s">
        <v>12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5"/>
      <c r="C5" s="20"/>
      <c r="D5" s="5"/>
      <c r="E5" s="11"/>
      <c r="F5" s="20"/>
      <c r="G5" s="5"/>
      <c r="H5" s="11"/>
      <c r="I5" s="22"/>
      <c r="J5" s="10" t="s">
        <v>17</v>
      </c>
      <c r="K5" s="10" t="s">
        <v>21</v>
      </c>
      <c r="L5" s="10" t="s">
        <v>22</v>
      </c>
      <c r="M5" s="25" t="s">
        <v>1</v>
      </c>
      <c r="N5" s="17" t="s">
        <v>2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5"/>
      <c r="C6" s="20"/>
      <c r="D6" s="5"/>
      <c r="E6" s="11"/>
      <c r="F6" s="20"/>
      <c r="G6" s="5"/>
      <c r="H6" s="11"/>
      <c r="I6" s="22"/>
      <c r="J6" s="10" t="s">
        <v>17</v>
      </c>
      <c r="K6" s="10" t="s">
        <v>21</v>
      </c>
      <c r="L6" s="10" t="s">
        <v>22</v>
      </c>
      <c r="M6" s="25" t="s">
        <v>1</v>
      </c>
      <c r="N6" s="17" t="s">
        <v>13</v>
      </c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5"/>
      <c r="C7" s="20"/>
      <c r="D7" s="5"/>
      <c r="E7" s="11"/>
      <c r="F7" s="20"/>
      <c r="G7" s="5"/>
      <c r="H7" s="11"/>
      <c r="I7" s="22"/>
      <c r="J7" s="10" t="s">
        <v>17</v>
      </c>
      <c r="K7" s="10" t="s">
        <v>21</v>
      </c>
      <c r="L7" s="10" t="s">
        <v>22</v>
      </c>
      <c r="M7" s="25" t="s">
        <v>1</v>
      </c>
      <c r="N7" s="18" t="s">
        <v>0</v>
      </c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5"/>
      <c r="C8" s="20"/>
      <c r="D8" s="13"/>
      <c r="E8" s="11"/>
      <c r="F8" s="20"/>
      <c r="G8" s="13"/>
      <c r="H8" s="11"/>
      <c r="I8" s="23"/>
      <c r="J8" s="10" t="s">
        <v>17</v>
      </c>
      <c r="K8" s="10" t="s">
        <v>21</v>
      </c>
      <c r="L8" s="10" t="s">
        <v>26</v>
      </c>
      <c r="M8" s="25" t="s">
        <v>1</v>
      </c>
      <c r="N8" s="17" t="s">
        <v>16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5"/>
      <c r="C9" s="20"/>
      <c r="D9" s="14"/>
      <c r="E9" s="11"/>
      <c r="F9" s="20"/>
      <c r="G9" s="14"/>
      <c r="H9" s="11"/>
      <c r="I9" s="24"/>
      <c r="J9" s="10" t="s">
        <v>17</v>
      </c>
      <c r="K9" s="10" t="s">
        <v>21</v>
      </c>
      <c r="L9" s="10" t="s">
        <v>22</v>
      </c>
      <c r="M9" s="25" t="s">
        <v>1</v>
      </c>
      <c r="N9" s="17" t="s">
        <v>20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12"/>
      <c r="C10" s="2"/>
      <c r="D10" s="15"/>
      <c r="E10" s="12"/>
      <c r="F10" s="16"/>
      <c r="G10" s="15"/>
      <c r="H10" s="12"/>
      <c r="I10" s="16"/>
      <c r="J10" s="15"/>
      <c r="K10" s="12"/>
      <c r="L10" s="16"/>
      <c r="M10" s="12"/>
      <c r="N10" s="2"/>
      <c r="O10" s="2"/>
      <c r="P10" s="2"/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Q14" sqref="Q14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8"/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9" t="s">
        <v>3</v>
      </c>
      <c r="B2" s="9" t="s">
        <v>87</v>
      </c>
      <c r="C2" s="9" t="s">
        <v>88</v>
      </c>
      <c r="D2" s="9" t="s">
        <v>89</v>
      </c>
      <c r="E2" s="9" t="s">
        <v>90</v>
      </c>
      <c r="F2" s="9" t="s">
        <v>92</v>
      </c>
      <c r="G2" s="9" t="s">
        <v>91</v>
      </c>
      <c r="H2" s="9"/>
      <c r="I2" s="9"/>
      <c r="J2" s="9"/>
      <c r="K2" s="9"/>
      <c r="L2" s="9"/>
      <c r="M2" s="9"/>
      <c r="N2" s="46" t="s">
        <v>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9" t="s">
        <v>4</v>
      </c>
      <c r="B3" s="9" t="s">
        <v>87</v>
      </c>
      <c r="C3" s="9" t="s">
        <v>88</v>
      </c>
      <c r="D3" s="9" t="s">
        <v>89</v>
      </c>
      <c r="E3" s="9" t="s">
        <v>90</v>
      </c>
      <c r="F3" s="9" t="s">
        <v>92</v>
      </c>
      <c r="G3" s="9" t="s">
        <v>1</v>
      </c>
      <c r="H3" s="9"/>
      <c r="I3" s="9"/>
      <c r="J3" s="9"/>
      <c r="K3" s="9"/>
      <c r="L3" s="9"/>
      <c r="M3" s="9"/>
      <c r="N3" s="46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9" t="s">
        <v>5</v>
      </c>
      <c r="B4" s="9" t="s">
        <v>87</v>
      </c>
      <c r="C4" s="9" t="s">
        <v>88</v>
      </c>
      <c r="D4" s="9" t="s">
        <v>89</v>
      </c>
      <c r="E4" s="9" t="s">
        <v>90</v>
      </c>
      <c r="F4" s="9" t="s">
        <v>92</v>
      </c>
      <c r="G4" s="9"/>
      <c r="H4" s="9"/>
      <c r="I4" s="9"/>
      <c r="J4" s="9"/>
      <c r="K4" s="9"/>
      <c r="L4" s="9"/>
      <c r="M4" s="9"/>
      <c r="N4" s="46" t="s">
        <v>0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5"/>
      <c r="N5" s="46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65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65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6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N9" s="6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67"/>
      <c r="E10" s="26"/>
      <c r="F10" s="26"/>
      <c r="G10" s="26"/>
      <c r="H10" s="67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G1" workbookViewId="0">
      <selection activeCell="N13" sqref="N13:X15"/>
    </sheetView>
  </sheetViews>
  <sheetFormatPr baseColWidth="10" defaultColWidth="8.6640625" defaultRowHeight="15" x14ac:dyDescent="0.2"/>
  <cols>
    <col min="1" max="1" width="2.33203125" style="1" bestFit="1" customWidth="1"/>
    <col min="2" max="11" width="8.6640625" style="1"/>
    <col min="12" max="12" width="8.6640625" style="4"/>
    <col min="13" max="13" width="8.6640625" style="1"/>
    <col min="14" max="14" width="12.16406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10" t="s">
        <v>17</v>
      </c>
      <c r="K2" s="10" t="s">
        <v>21</v>
      </c>
      <c r="L2" s="10" t="s">
        <v>22</v>
      </c>
      <c r="M2" s="25" t="s">
        <v>1</v>
      </c>
      <c r="N2" s="18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47</v>
      </c>
      <c r="J3" s="45" t="s">
        <v>48</v>
      </c>
      <c r="K3" s="45" t="s">
        <v>49</v>
      </c>
      <c r="L3" s="45"/>
      <c r="M3" s="42"/>
      <c r="N3" s="44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32</v>
      </c>
      <c r="C4" s="9" t="s">
        <v>33</v>
      </c>
      <c r="D4" s="9" t="s">
        <v>34</v>
      </c>
      <c r="E4" s="9" t="s">
        <v>35</v>
      </c>
      <c r="F4" s="9" t="s">
        <v>36</v>
      </c>
      <c r="G4" s="9" t="s">
        <v>37</v>
      </c>
      <c r="H4" s="9" t="s">
        <v>38</v>
      </c>
      <c r="I4" s="9" t="s">
        <v>39</v>
      </c>
      <c r="J4" s="10" t="s">
        <v>17</v>
      </c>
      <c r="K4" s="10" t="s">
        <v>21</v>
      </c>
      <c r="L4" s="10" t="s">
        <v>22</v>
      </c>
      <c r="M4" s="25" t="s">
        <v>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44</v>
      </c>
      <c r="G5" s="9" t="s">
        <v>45</v>
      </c>
      <c r="H5" s="9" t="s">
        <v>46</v>
      </c>
      <c r="I5" s="9" t="s">
        <v>47</v>
      </c>
      <c r="J5" s="45" t="s">
        <v>48</v>
      </c>
      <c r="K5" s="45" t="s">
        <v>49</v>
      </c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 t="s">
        <v>32</v>
      </c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9" t="s">
        <v>39</v>
      </c>
      <c r="J6" s="10" t="s">
        <v>17</v>
      </c>
      <c r="K6" s="10" t="s">
        <v>21</v>
      </c>
      <c r="L6" s="10" t="s">
        <v>22</v>
      </c>
      <c r="M6" s="25" t="s">
        <v>1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 t="s">
        <v>40</v>
      </c>
      <c r="C7" s="9" t="s">
        <v>41</v>
      </c>
      <c r="D7" s="9" t="s">
        <v>42</v>
      </c>
      <c r="E7" s="9" t="s">
        <v>43</v>
      </c>
      <c r="F7" s="9" t="s">
        <v>44</v>
      </c>
      <c r="G7" s="9" t="s">
        <v>45</v>
      </c>
      <c r="H7" s="9" t="s">
        <v>46</v>
      </c>
      <c r="I7" s="9" t="s">
        <v>47</v>
      </c>
      <c r="J7" s="45" t="s">
        <v>48</v>
      </c>
      <c r="K7" s="45" t="s">
        <v>49</v>
      </c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 t="s">
        <v>32</v>
      </c>
      <c r="C8" s="9" t="s">
        <v>33</v>
      </c>
      <c r="D8" s="9" t="s">
        <v>34</v>
      </c>
      <c r="E8" s="9" t="s">
        <v>35</v>
      </c>
      <c r="F8" s="9" t="s">
        <v>36</v>
      </c>
      <c r="G8" s="9" t="s">
        <v>37</v>
      </c>
      <c r="H8" s="9" t="s">
        <v>38</v>
      </c>
      <c r="I8" s="9" t="s">
        <v>39</v>
      </c>
      <c r="J8" s="10" t="s">
        <v>17</v>
      </c>
      <c r="K8" s="10" t="s">
        <v>21</v>
      </c>
      <c r="L8" s="10" t="s">
        <v>22</v>
      </c>
      <c r="M8" s="25" t="s">
        <v>1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 t="s">
        <v>40</v>
      </c>
      <c r="C9" s="9" t="s">
        <v>41</v>
      </c>
      <c r="D9" s="9" t="s">
        <v>42</v>
      </c>
      <c r="E9" s="9" t="s">
        <v>43</v>
      </c>
      <c r="F9" s="9" t="s">
        <v>44</v>
      </c>
      <c r="G9" s="9" t="s">
        <v>45</v>
      </c>
      <c r="H9" s="9" t="s">
        <v>46</v>
      </c>
      <c r="I9" s="9" t="s">
        <v>47</v>
      </c>
      <c r="J9" s="45" t="s">
        <v>48</v>
      </c>
      <c r="K9" s="45" t="s">
        <v>49</v>
      </c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12"/>
      <c r="C10" s="2"/>
      <c r="D10" s="15"/>
      <c r="E10" s="15"/>
      <c r="F10" s="26"/>
      <c r="G10" s="26"/>
      <c r="H10" s="26"/>
      <c r="I10" s="43"/>
      <c r="J10" s="15"/>
      <c r="K10" s="12"/>
      <c r="L10" s="16"/>
      <c r="M10" s="12"/>
      <c r="N10" s="2"/>
      <c r="O10" s="50"/>
      <c r="P10" s="50"/>
      <c r="Q10" s="4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  <c r="O13" s="35" t="s">
        <v>60</v>
      </c>
      <c r="P13" s="51" t="s">
        <v>61</v>
      </c>
      <c r="S13" s="35" t="s">
        <v>29</v>
      </c>
      <c r="T13" s="35"/>
      <c r="U13" s="35" t="s">
        <v>30</v>
      </c>
      <c r="V13" s="35"/>
      <c r="W13" s="35" t="s">
        <v>31</v>
      </c>
    </row>
    <row r="14" spans="1:24" ht="17" x14ac:dyDescent="0.2">
      <c r="L14" s="18"/>
      <c r="N14" s="1" t="s">
        <v>63</v>
      </c>
      <c r="O14" s="50">
        <v>285000000000</v>
      </c>
      <c r="P14" s="4">
        <f>O14*3</f>
        <v>855000000000</v>
      </c>
      <c r="R14" s="26" t="s">
        <v>28</v>
      </c>
      <c r="S14" s="29">
        <f>P14*0.1</f>
        <v>85500000000</v>
      </c>
      <c r="T14" s="26" t="s">
        <v>18</v>
      </c>
      <c r="U14" s="29">
        <f>P14*0.0001</f>
        <v>85500000</v>
      </c>
      <c r="V14" s="26" t="s">
        <v>26</v>
      </c>
      <c r="W14" s="29">
        <f>P14*0.0000001</f>
        <v>85500</v>
      </c>
      <c r="X14" s="35" t="s">
        <v>62</v>
      </c>
    </row>
    <row r="15" spans="1:24" ht="17" x14ac:dyDescent="0.2">
      <c r="L15" s="17"/>
      <c r="N15" s="1" t="s">
        <v>64</v>
      </c>
      <c r="O15" s="52">
        <v>294000000000</v>
      </c>
      <c r="P15" s="4">
        <f>O15*3</f>
        <v>882000000000</v>
      </c>
      <c r="R15" s="26" t="s">
        <v>28</v>
      </c>
      <c r="S15" s="29">
        <f>P15*0.1</f>
        <v>88200000000</v>
      </c>
      <c r="T15" s="26" t="s">
        <v>18</v>
      </c>
      <c r="U15" s="29">
        <f>P15*0.0001</f>
        <v>88200000</v>
      </c>
      <c r="V15" s="26" t="s">
        <v>26</v>
      </c>
      <c r="W15" s="29">
        <f>P15*0.0000001</f>
        <v>88200</v>
      </c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I15" sqref="I15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51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1</v>
      </c>
      <c r="K2" s="9"/>
      <c r="L2" s="9"/>
      <c r="M2" s="25"/>
      <c r="N2" s="46" t="s">
        <v>50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51</v>
      </c>
      <c r="C4" s="9" t="s">
        <v>52</v>
      </c>
      <c r="D4" s="9" t="s">
        <v>53</v>
      </c>
      <c r="E4" s="9" t="s">
        <v>54</v>
      </c>
      <c r="F4" s="9" t="s">
        <v>55</v>
      </c>
      <c r="G4" s="9" t="s">
        <v>56</v>
      </c>
      <c r="H4" s="9" t="s">
        <v>57</v>
      </c>
      <c r="I4" s="9" t="s">
        <v>58</v>
      </c>
      <c r="J4" s="9" t="s">
        <v>1</v>
      </c>
      <c r="K4" s="10"/>
      <c r="L4" s="10"/>
      <c r="M4" s="25"/>
      <c r="N4" s="47" t="s">
        <v>59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51</v>
      </c>
      <c r="C5" s="9" t="s">
        <v>52</v>
      </c>
      <c r="D5" s="9" t="s">
        <v>53</v>
      </c>
      <c r="E5" s="9" t="s">
        <v>54</v>
      </c>
      <c r="F5" s="9" t="s">
        <v>55</v>
      </c>
      <c r="G5" s="9" t="s">
        <v>56</v>
      </c>
      <c r="H5" s="9" t="s">
        <v>57</v>
      </c>
      <c r="I5" s="9" t="s">
        <v>58</v>
      </c>
      <c r="J5" s="45" t="s">
        <v>1</v>
      </c>
      <c r="K5" s="45"/>
      <c r="L5" s="45"/>
      <c r="M5" s="42"/>
      <c r="N5" s="1" t="s">
        <v>13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H15" sqref="H15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65</v>
      </c>
      <c r="C2" s="9" t="s">
        <v>53</v>
      </c>
      <c r="D2" s="9" t="s">
        <v>54</v>
      </c>
      <c r="E2" s="9" t="s">
        <v>17</v>
      </c>
      <c r="F2" s="9" t="s">
        <v>21</v>
      </c>
      <c r="G2" s="9" t="s">
        <v>22</v>
      </c>
      <c r="H2" s="25" t="s">
        <v>1</v>
      </c>
      <c r="I2" s="9"/>
      <c r="J2" s="9"/>
      <c r="K2" s="9"/>
      <c r="L2" s="9"/>
      <c r="M2" s="25"/>
      <c r="N2" s="46" t="s">
        <v>59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65</v>
      </c>
      <c r="C3" s="9" t="s">
        <v>53</v>
      </c>
      <c r="D3" s="9" t="s">
        <v>54</v>
      </c>
      <c r="E3" s="9" t="s">
        <v>17</v>
      </c>
      <c r="F3" s="9" t="s">
        <v>21</v>
      </c>
      <c r="G3" s="9" t="s">
        <v>22</v>
      </c>
      <c r="H3" s="25" t="s">
        <v>1</v>
      </c>
      <c r="I3" s="9"/>
      <c r="J3" s="9"/>
      <c r="K3" s="45"/>
      <c r="L3" s="45"/>
      <c r="M3" s="42"/>
      <c r="N3" s="47" t="s">
        <v>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65</v>
      </c>
      <c r="C4" s="9" t="s">
        <v>53</v>
      </c>
      <c r="D4" s="9" t="s">
        <v>54</v>
      </c>
      <c r="E4" s="9" t="s">
        <v>67</v>
      </c>
      <c r="F4" s="9" t="s">
        <v>28</v>
      </c>
      <c r="G4" s="9" t="s">
        <v>68</v>
      </c>
      <c r="H4" s="9" t="s">
        <v>69</v>
      </c>
      <c r="I4" s="9" t="s">
        <v>70</v>
      </c>
      <c r="J4" s="9" t="s">
        <v>71</v>
      </c>
      <c r="K4" s="9" t="s">
        <v>72</v>
      </c>
      <c r="L4" s="9" t="s">
        <v>73</v>
      </c>
      <c r="M4" s="25" t="s">
        <v>1</v>
      </c>
      <c r="N4" s="47" t="s">
        <v>66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45"/>
      <c r="K5" s="45"/>
      <c r="L5" s="45"/>
      <c r="M5" s="42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25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42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25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42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21" sqref="E21"/>
    </sheetView>
  </sheetViews>
  <sheetFormatPr baseColWidth="10" defaultRowHeight="15" x14ac:dyDescent="0.2"/>
  <cols>
    <col min="1" max="1" width="6.1640625" customWidth="1"/>
    <col min="2" max="2" width="7.83203125" customWidth="1"/>
    <col min="3" max="3" width="9.1640625" customWidth="1"/>
  </cols>
  <sheetData>
    <row r="1" spans="1:12" x14ac:dyDescent="0.2">
      <c r="A1" s="70" t="s">
        <v>76</v>
      </c>
      <c r="B1" s="70"/>
      <c r="C1" s="70"/>
      <c r="D1" s="70"/>
      <c r="E1" s="54"/>
    </row>
    <row r="2" spans="1:12" x14ac:dyDescent="0.2">
      <c r="A2" s="53" t="s">
        <v>74</v>
      </c>
      <c r="B2" s="39" t="s">
        <v>75</v>
      </c>
      <c r="C2" s="35" t="s">
        <v>60</v>
      </c>
      <c r="D2" s="51" t="s">
        <v>61</v>
      </c>
      <c r="E2" s="51"/>
      <c r="F2" s="1"/>
      <c r="G2" s="35" t="s">
        <v>29</v>
      </c>
      <c r="H2" s="35"/>
      <c r="I2" s="35" t="s">
        <v>30</v>
      </c>
      <c r="J2" s="35"/>
      <c r="K2" s="35" t="s">
        <v>31</v>
      </c>
      <c r="L2" s="1"/>
    </row>
    <row r="3" spans="1:12" ht="17" x14ac:dyDescent="0.2">
      <c r="A3">
        <v>18</v>
      </c>
      <c r="B3" s="1" t="s">
        <v>63</v>
      </c>
      <c r="C3" s="50">
        <v>285000000000</v>
      </c>
      <c r="D3" s="4">
        <f>C3*3</f>
        <v>855000000000</v>
      </c>
      <c r="E3" s="4"/>
      <c r="F3" s="26" t="s">
        <v>28</v>
      </c>
      <c r="G3" s="29">
        <f>D3*0.1</f>
        <v>85500000000</v>
      </c>
      <c r="H3" s="26" t="s">
        <v>18</v>
      </c>
      <c r="I3" s="29">
        <f>D3*0.0001</f>
        <v>85500000</v>
      </c>
      <c r="J3" s="26" t="s">
        <v>26</v>
      </c>
      <c r="K3" s="29">
        <f>D3*0.0000001</f>
        <v>85500</v>
      </c>
      <c r="L3" s="35"/>
    </row>
    <row r="4" spans="1:12" ht="17" x14ac:dyDescent="0.2">
      <c r="A4">
        <v>19</v>
      </c>
      <c r="B4" s="1" t="s">
        <v>64</v>
      </c>
      <c r="C4" s="52">
        <v>294000000000</v>
      </c>
      <c r="D4" s="4">
        <f>C4*3</f>
        <v>882000000000</v>
      </c>
      <c r="E4" s="4"/>
      <c r="F4" s="26" t="s">
        <v>28</v>
      </c>
      <c r="G4" s="29">
        <f>D4*0.1</f>
        <v>88200000000</v>
      </c>
      <c r="H4" s="26" t="s">
        <v>18</v>
      </c>
      <c r="I4" s="29">
        <f>D4*0.0001</f>
        <v>88200000</v>
      </c>
      <c r="J4" s="26" t="s">
        <v>26</v>
      </c>
      <c r="K4" s="29">
        <f>D4*0.0000001</f>
        <v>88200</v>
      </c>
      <c r="L4" s="1"/>
    </row>
  </sheetData>
  <mergeCells count="1">
    <mergeCell ref="A1:D1"/>
  </mergeCells>
  <phoneticPr fontId="12" type="noConversion"/>
  <pageMargins left="0.75" right="0.75" top="1" bottom="1" header="0.5" footer="0.5"/>
  <pageSetup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20" sqref="P20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56" t="s">
        <v>1</v>
      </c>
      <c r="H2" s="9"/>
      <c r="I2" s="9"/>
      <c r="J2" s="55"/>
      <c r="K2" s="9"/>
      <c r="L2" s="9"/>
      <c r="M2" s="9" t="s">
        <v>67</v>
      </c>
      <c r="N2" s="46" t="s">
        <v>79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 t="s">
        <v>67</v>
      </c>
      <c r="C3" s="9" t="s">
        <v>77</v>
      </c>
      <c r="D3" s="9" t="s">
        <v>68</v>
      </c>
      <c r="E3" s="9" t="s">
        <v>69</v>
      </c>
      <c r="F3" s="9" t="s">
        <v>70</v>
      </c>
      <c r="G3" s="56" t="s">
        <v>1</v>
      </c>
      <c r="H3" s="9"/>
      <c r="I3" s="9"/>
      <c r="J3" s="55"/>
      <c r="K3" s="45"/>
      <c r="L3" s="45"/>
      <c r="M3" s="9" t="s">
        <v>77</v>
      </c>
      <c r="N3" s="47" t="s">
        <v>80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 t="s">
        <v>67</v>
      </c>
      <c r="C4" s="9" t="s">
        <v>77</v>
      </c>
      <c r="D4" s="9" t="s">
        <v>68</v>
      </c>
      <c r="E4" s="9" t="s">
        <v>69</v>
      </c>
      <c r="F4" s="9" t="s">
        <v>70</v>
      </c>
      <c r="G4" s="9" t="s">
        <v>71</v>
      </c>
      <c r="H4" s="9" t="s">
        <v>72</v>
      </c>
      <c r="I4" s="55" t="s">
        <v>1</v>
      </c>
      <c r="J4" s="55"/>
      <c r="K4" s="9"/>
      <c r="L4" s="9"/>
      <c r="M4" s="9" t="s">
        <v>68</v>
      </c>
      <c r="N4" s="47" t="s">
        <v>81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 t="s">
        <v>69</v>
      </c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 t="s">
        <v>70</v>
      </c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 t="s">
        <v>71</v>
      </c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 t="s">
        <v>72</v>
      </c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 t="s">
        <v>1</v>
      </c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 t="s">
        <v>78</v>
      </c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B2" sqref="B2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5.83203125" style="1" bestFit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7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8" t="s">
        <v>3</v>
      </c>
      <c r="B2" s="9" t="s">
        <v>67</v>
      </c>
      <c r="C2" s="9" t="s">
        <v>77</v>
      </c>
      <c r="D2" s="9" t="s">
        <v>68</v>
      </c>
      <c r="E2" s="9" t="s">
        <v>69</v>
      </c>
      <c r="F2" s="9" t="s">
        <v>70</v>
      </c>
      <c r="G2" s="9" t="s">
        <v>71</v>
      </c>
      <c r="H2" s="9" t="s">
        <v>72</v>
      </c>
      <c r="I2" s="55" t="s">
        <v>1</v>
      </c>
      <c r="J2" s="55"/>
      <c r="K2" s="9"/>
      <c r="L2" s="9"/>
      <c r="M2" s="9"/>
      <c r="N2" s="46" t="s">
        <v>62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8" t="s">
        <v>4</v>
      </c>
      <c r="B3" s="9"/>
      <c r="C3" s="9"/>
      <c r="D3" s="9"/>
      <c r="E3" s="9"/>
      <c r="F3" s="9"/>
      <c r="G3" s="56"/>
      <c r="H3" s="9"/>
      <c r="I3" s="9"/>
      <c r="J3" s="55"/>
      <c r="K3" s="45"/>
      <c r="L3" s="45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8" t="s">
        <v>5</v>
      </c>
      <c r="B4" s="9"/>
      <c r="C4" s="9"/>
      <c r="D4" s="9"/>
      <c r="E4" s="9"/>
      <c r="F4" s="9"/>
      <c r="G4" s="9"/>
      <c r="H4" s="9"/>
      <c r="I4" s="55"/>
      <c r="J4" s="55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/>
      <c r="C5" s="9"/>
      <c r="D5" s="9"/>
      <c r="E5" s="9"/>
      <c r="F5" s="9"/>
      <c r="G5" s="9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N9" sqref="N9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59"/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0" t="s">
        <v>3</v>
      </c>
      <c r="B2" s="9" t="s">
        <v>82</v>
      </c>
      <c r="C2" s="9"/>
      <c r="D2" s="9"/>
      <c r="E2" s="9"/>
      <c r="F2" s="9" t="s">
        <v>17</v>
      </c>
      <c r="G2" s="9" t="s">
        <v>71</v>
      </c>
      <c r="H2" s="9" t="s">
        <v>22</v>
      </c>
      <c r="I2" s="9" t="s">
        <v>1</v>
      </c>
      <c r="J2" s="63"/>
      <c r="K2" s="63"/>
      <c r="L2" s="63"/>
      <c r="M2" s="9"/>
      <c r="N2" s="46" t="s">
        <v>0</v>
      </c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0" t="s">
        <v>4</v>
      </c>
      <c r="B3" s="9" t="s">
        <v>82</v>
      </c>
      <c r="C3" s="9" t="s">
        <v>83</v>
      </c>
      <c r="D3" s="9" t="s">
        <v>84</v>
      </c>
      <c r="E3" s="9" t="s">
        <v>28</v>
      </c>
      <c r="F3" s="9" t="s">
        <v>25</v>
      </c>
      <c r="G3" s="9" t="s">
        <v>71</v>
      </c>
      <c r="H3" s="9" t="s">
        <v>26</v>
      </c>
      <c r="I3" s="9" t="s">
        <v>1</v>
      </c>
      <c r="J3" s="63"/>
      <c r="K3" s="63"/>
      <c r="L3" s="63"/>
      <c r="M3" s="9"/>
      <c r="N3" s="47" t="s">
        <v>59</v>
      </c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0" t="s">
        <v>5</v>
      </c>
      <c r="B4" s="9" t="s">
        <v>82</v>
      </c>
      <c r="C4" s="9" t="s">
        <v>83</v>
      </c>
      <c r="D4" s="9" t="s">
        <v>84</v>
      </c>
      <c r="E4" s="9"/>
      <c r="F4" s="9" t="s">
        <v>25</v>
      </c>
      <c r="G4" s="9" t="s">
        <v>71</v>
      </c>
      <c r="H4" s="9" t="s">
        <v>26</v>
      </c>
      <c r="I4" s="9" t="s">
        <v>1</v>
      </c>
      <c r="J4" s="55"/>
      <c r="K4" s="9"/>
      <c r="L4" s="9"/>
      <c r="M4" s="9"/>
      <c r="N4" s="47" t="s">
        <v>62</v>
      </c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57"/>
      <c r="C5" s="58"/>
      <c r="D5" s="58"/>
      <c r="E5" s="58"/>
      <c r="F5" s="58"/>
      <c r="G5" s="58"/>
      <c r="H5" s="9"/>
      <c r="I5" s="9"/>
      <c r="J5" s="55"/>
      <c r="K5" s="45"/>
      <c r="L5" s="45"/>
      <c r="M5" s="9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9"/>
      <c r="N6" s="17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/>
      <c r="C7" s="9"/>
      <c r="D7" s="9"/>
      <c r="E7" s="9"/>
      <c r="F7" s="9"/>
      <c r="G7" s="9"/>
      <c r="H7" s="9"/>
      <c r="I7" s="9"/>
      <c r="J7" s="45"/>
      <c r="K7" s="45"/>
      <c r="L7" s="45"/>
      <c r="M7" s="9"/>
      <c r="N7" s="44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/>
      <c r="C8" s="9"/>
      <c r="D8" s="9"/>
      <c r="E8" s="9"/>
      <c r="F8" s="9"/>
      <c r="G8" s="9"/>
      <c r="H8" s="9"/>
      <c r="I8" s="9"/>
      <c r="J8" s="10"/>
      <c r="K8" s="10"/>
      <c r="L8" s="10"/>
      <c r="M8" s="9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26"/>
      <c r="E10" s="26"/>
      <c r="F10" s="26"/>
      <c r="G10" s="26"/>
      <c r="H10" s="26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F14" sqref="F14"/>
    </sheetView>
  </sheetViews>
  <sheetFormatPr baseColWidth="10" defaultColWidth="8.6640625" defaultRowHeight="15" x14ac:dyDescent="0.2"/>
  <cols>
    <col min="1" max="1" width="2.33203125" style="1" bestFit="1" customWidth="1"/>
    <col min="2" max="11" width="6.83203125" style="1" customWidth="1"/>
    <col min="12" max="12" width="6.83203125" style="4" customWidth="1"/>
    <col min="13" max="13" width="6.83203125" style="1" customWidth="1"/>
    <col min="14" max="14" width="8.5" style="1" customWidth="1"/>
    <col min="15" max="15" width="8.6640625" style="1"/>
    <col min="16" max="16" width="19.5" style="1" bestFit="1" customWidth="1"/>
    <col min="17" max="17" width="27.5" style="1" bestFit="1" customWidth="1"/>
    <col min="18" max="18" width="8.6640625" style="1"/>
    <col min="19" max="19" width="10.1640625" style="1" bestFit="1" customWidth="1"/>
    <col min="20" max="20" width="8.6640625" style="1"/>
    <col min="21" max="21" width="10.1640625" style="1" bestFit="1" customWidth="1"/>
    <col min="22" max="22" width="8.6640625" style="1"/>
    <col min="23" max="23" width="10.1640625" style="1" bestFit="1" customWidth="1"/>
    <col min="24" max="16384" width="8.6640625" style="1"/>
  </cols>
  <sheetData>
    <row r="1" spans="1:24" x14ac:dyDescent="0.2">
      <c r="A1" s="68"/>
      <c r="B1" s="59">
        <v>1</v>
      </c>
      <c r="C1" s="59">
        <v>2</v>
      </c>
      <c r="D1" s="59">
        <v>3</v>
      </c>
      <c r="E1" s="59">
        <v>4</v>
      </c>
      <c r="F1" s="59">
        <v>5</v>
      </c>
      <c r="G1" s="59">
        <v>6</v>
      </c>
      <c r="H1" s="6">
        <v>7</v>
      </c>
      <c r="I1" s="6">
        <v>8</v>
      </c>
      <c r="J1" s="6">
        <v>9</v>
      </c>
      <c r="K1" s="6">
        <v>10</v>
      </c>
      <c r="L1" s="62">
        <v>11</v>
      </c>
      <c r="M1" s="6">
        <v>12</v>
      </c>
      <c r="N1" s="1" t="s">
        <v>15</v>
      </c>
      <c r="P1" s="35" t="s">
        <v>23</v>
      </c>
      <c r="Q1" s="35" t="s">
        <v>24</v>
      </c>
      <c r="R1" s="35"/>
      <c r="S1" s="36" t="s">
        <v>29</v>
      </c>
      <c r="T1" s="35"/>
      <c r="U1" s="37" t="s">
        <v>30</v>
      </c>
      <c r="V1" s="35"/>
      <c r="W1" s="37" t="s">
        <v>31</v>
      </c>
      <c r="X1" s="39" t="s">
        <v>15</v>
      </c>
    </row>
    <row r="2" spans="1:24" ht="31.5" customHeight="1" x14ac:dyDescent="0.2">
      <c r="A2" s="69" t="s">
        <v>3</v>
      </c>
      <c r="B2" s="9" t="s">
        <v>25</v>
      </c>
      <c r="C2" s="9" t="s">
        <v>25</v>
      </c>
      <c r="D2" s="9" t="s">
        <v>25</v>
      </c>
      <c r="E2" s="9" t="s">
        <v>85</v>
      </c>
      <c r="F2" s="9" t="s">
        <v>85</v>
      </c>
      <c r="G2" s="9" t="s">
        <v>85</v>
      </c>
      <c r="H2" s="9"/>
      <c r="I2" s="9"/>
      <c r="J2" s="9"/>
      <c r="K2" s="9"/>
      <c r="L2" s="9"/>
      <c r="M2" s="9"/>
      <c r="N2" s="46"/>
      <c r="O2" s="2"/>
      <c r="P2" s="31">
        <v>21300000000</v>
      </c>
      <c r="R2" s="26" t="s">
        <v>28</v>
      </c>
      <c r="S2" s="29">
        <v>213000000</v>
      </c>
      <c r="T2" s="26" t="s">
        <v>18</v>
      </c>
      <c r="U2" s="29">
        <v>213000</v>
      </c>
      <c r="V2" s="26" t="s">
        <v>26</v>
      </c>
      <c r="W2" s="29">
        <v>213</v>
      </c>
      <c r="X2" s="40" t="s">
        <v>14</v>
      </c>
    </row>
    <row r="3" spans="1:24" ht="31.5" customHeight="1" x14ac:dyDescent="0.2">
      <c r="A3" s="69" t="s">
        <v>4</v>
      </c>
      <c r="B3" s="9" t="s">
        <v>70</v>
      </c>
      <c r="C3" s="9" t="s">
        <v>70</v>
      </c>
      <c r="D3" s="9" t="s">
        <v>70</v>
      </c>
      <c r="E3" s="9" t="s">
        <v>77</v>
      </c>
      <c r="F3" s="9" t="s">
        <v>77</v>
      </c>
      <c r="G3" s="9" t="s">
        <v>77</v>
      </c>
      <c r="H3" s="9"/>
      <c r="I3" s="9"/>
      <c r="J3" s="9"/>
      <c r="K3" s="9"/>
      <c r="L3" s="9"/>
      <c r="M3" s="9"/>
      <c r="N3" s="47"/>
      <c r="O3" s="2"/>
      <c r="P3" s="31">
        <v>38500000000</v>
      </c>
      <c r="Q3" s="3"/>
      <c r="R3" s="26" t="s">
        <v>17</v>
      </c>
      <c r="S3" s="29">
        <v>38500000</v>
      </c>
      <c r="T3" s="26" t="s">
        <v>18</v>
      </c>
      <c r="U3" s="29">
        <v>385000</v>
      </c>
      <c r="V3" s="26" t="s">
        <v>19</v>
      </c>
      <c r="W3" s="29">
        <v>3850</v>
      </c>
      <c r="X3" s="40" t="s">
        <v>11</v>
      </c>
    </row>
    <row r="4" spans="1:24" ht="31.5" customHeight="1" x14ac:dyDescent="0.2">
      <c r="A4" s="69" t="s">
        <v>5</v>
      </c>
      <c r="B4" s="9" t="s">
        <v>71</v>
      </c>
      <c r="C4" s="9" t="s">
        <v>71</v>
      </c>
      <c r="D4" s="9" t="s">
        <v>71</v>
      </c>
      <c r="E4" s="9" t="s">
        <v>68</v>
      </c>
      <c r="F4" s="9" t="s">
        <v>68</v>
      </c>
      <c r="G4" s="9" t="s">
        <v>68</v>
      </c>
      <c r="H4" s="9"/>
      <c r="I4" s="9"/>
      <c r="J4" s="9"/>
      <c r="K4" s="9"/>
      <c r="L4" s="9"/>
      <c r="M4" s="9"/>
      <c r="N4" s="47"/>
      <c r="O4" s="2"/>
      <c r="P4" s="32"/>
      <c r="Q4" s="3"/>
      <c r="R4" s="26" t="s">
        <v>25</v>
      </c>
      <c r="S4" s="38"/>
      <c r="T4" s="26" t="s">
        <v>19</v>
      </c>
      <c r="U4" s="38"/>
      <c r="V4" s="26" t="s">
        <v>27</v>
      </c>
      <c r="W4" s="38"/>
      <c r="X4" s="41" t="s">
        <v>12</v>
      </c>
    </row>
    <row r="5" spans="1:24" ht="31.5" customHeight="1" x14ac:dyDescent="0.2">
      <c r="A5" s="8" t="s">
        <v>6</v>
      </c>
      <c r="B5" s="9" t="s">
        <v>72</v>
      </c>
      <c r="C5" s="9" t="s">
        <v>72</v>
      </c>
      <c r="D5" s="9" t="s">
        <v>72</v>
      </c>
      <c r="E5" s="9" t="s">
        <v>69</v>
      </c>
      <c r="F5" s="9" t="s">
        <v>69</v>
      </c>
      <c r="G5" s="9" t="s">
        <v>69</v>
      </c>
      <c r="H5" s="9"/>
      <c r="I5" s="9"/>
      <c r="J5" s="9"/>
      <c r="K5" s="9"/>
      <c r="L5" s="9"/>
      <c r="M5" s="9"/>
      <c r="N5" s="66"/>
      <c r="P5" s="31">
        <v>16600000000</v>
      </c>
      <c r="R5" s="26" t="s">
        <v>17</v>
      </c>
      <c r="S5" s="29">
        <v>16600000</v>
      </c>
      <c r="T5" s="26" t="s">
        <v>21</v>
      </c>
      <c r="U5" s="29">
        <v>16600</v>
      </c>
      <c r="V5" s="26" t="s">
        <v>22</v>
      </c>
      <c r="W5" s="29">
        <v>16.600000000000001</v>
      </c>
      <c r="X5" s="40" t="s">
        <v>2</v>
      </c>
    </row>
    <row r="6" spans="1:24" ht="31.5" customHeight="1" x14ac:dyDescent="0.2">
      <c r="A6" s="8" t="s">
        <v>7</v>
      </c>
      <c r="B6" s="9" t="s">
        <v>73</v>
      </c>
      <c r="C6" s="9" t="s">
        <v>73</v>
      </c>
      <c r="D6" s="9" t="s">
        <v>73</v>
      </c>
      <c r="E6" s="9" t="s">
        <v>70</v>
      </c>
      <c r="F6" s="9" t="s">
        <v>70</v>
      </c>
      <c r="G6" s="9" t="s">
        <v>70</v>
      </c>
      <c r="H6" s="9"/>
      <c r="I6" s="9"/>
      <c r="J6" s="9"/>
      <c r="K6" s="9"/>
      <c r="L6" s="9"/>
      <c r="M6" s="9"/>
      <c r="N6" s="65"/>
      <c r="O6" s="2"/>
      <c r="P6" s="31">
        <v>42500000000</v>
      </c>
      <c r="R6" s="26" t="s">
        <v>17</v>
      </c>
      <c r="S6" s="29">
        <v>42500000</v>
      </c>
      <c r="T6" s="26" t="s">
        <v>21</v>
      </c>
      <c r="U6" s="29">
        <v>42500</v>
      </c>
      <c r="V6" s="26" t="s">
        <v>22</v>
      </c>
      <c r="W6" s="29">
        <v>42.5</v>
      </c>
      <c r="X6" s="40" t="s">
        <v>13</v>
      </c>
    </row>
    <row r="7" spans="1:24" ht="31.5" customHeight="1" x14ac:dyDescent="0.2">
      <c r="A7" s="8" t="s">
        <v>8</v>
      </c>
      <c r="B7" s="9" t="s">
        <v>86</v>
      </c>
      <c r="C7" s="9" t="s">
        <v>86</v>
      </c>
      <c r="D7" s="9" t="s">
        <v>86</v>
      </c>
      <c r="E7" s="9" t="s">
        <v>71</v>
      </c>
      <c r="F7" s="9" t="s">
        <v>71</v>
      </c>
      <c r="G7" s="9" t="s">
        <v>71</v>
      </c>
      <c r="H7" s="9"/>
      <c r="I7" s="9"/>
      <c r="J7" s="9"/>
      <c r="K7" s="9"/>
      <c r="L7" s="9"/>
      <c r="M7" s="9"/>
      <c r="N7" s="65"/>
      <c r="O7" s="2"/>
      <c r="P7" s="28">
        <v>25100000000</v>
      </c>
      <c r="R7" s="26" t="s">
        <v>17</v>
      </c>
      <c r="S7" s="34">
        <v>25100000</v>
      </c>
      <c r="T7" s="26" t="s">
        <v>21</v>
      </c>
      <c r="U7" s="34">
        <v>25100</v>
      </c>
      <c r="V7" s="26" t="s">
        <v>22</v>
      </c>
      <c r="W7" s="34">
        <v>25.1</v>
      </c>
      <c r="X7" s="41" t="s">
        <v>0</v>
      </c>
    </row>
    <row r="8" spans="1:24" ht="31.5" customHeight="1" x14ac:dyDescent="0.2">
      <c r="A8" s="8" t="s">
        <v>9</v>
      </c>
      <c r="B8" s="9" t="s">
        <v>1</v>
      </c>
      <c r="C8" s="9"/>
      <c r="D8" s="9"/>
      <c r="E8" s="9" t="s">
        <v>1</v>
      </c>
      <c r="F8" s="9"/>
      <c r="G8" s="9"/>
      <c r="H8" s="9"/>
      <c r="I8" s="9"/>
      <c r="J8" s="9"/>
      <c r="K8" s="9"/>
      <c r="L8" s="9"/>
      <c r="M8" s="9"/>
      <c r="N8" s="64"/>
      <c r="O8" s="2"/>
      <c r="P8" s="33">
        <v>74300000000</v>
      </c>
      <c r="R8" s="26" t="s">
        <v>17</v>
      </c>
      <c r="S8" s="27">
        <v>74300000</v>
      </c>
      <c r="T8" s="26" t="s">
        <v>21</v>
      </c>
      <c r="U8" s="27">
        <v>74300</v>
      </c>
      <c r="V8" s="26" t="s">
        <v>22</v>
      </c>
      <c r="W8" s="27">
        <v>74.3</v>
      </c>
      <c r="X8" s="40" t="s">
        <v>16</v>
      </c>
    </row>
    <row r="9" spans="1:24" ht="31.5" customHeight="1" x14ac:dyDescent="0.2">
      <c r="A9" s="8" t="s">
        <v>10</v>
      </c>
      <c r="B9" s="9"/>
      <c r="C9" s="9"/>
      <c r="D9" s="9"/>
      <c r="E9" s="9"/>
      <c r="F9" s="9"/>
      <c r="G9" s="9"/>
      <c r="H9" s="9"/>
      <c r="I9" s="9"/>
      <c r="J9" s="45"/>
      <c r="K9" s="45"/>
      <c r="L9" s="45"/>
      <c r="M9" s="55"/>
      <c r="O9" s="2"/>
      <c r="P9" s="30">
        <v>83200000000</v>
      </c>
      <c r="R9" s="26" t="s">
        <v>17</v>
      </c>
      <c r="S9" s="29">
        <v>83200000</v>
      </c>
      <c r="T9" s="26" t="s">
        <v>21</v>
      </c>
      <c r="U9" s="29">
        <v>83200</v>
      </c>
      <c r="V9" s="26" t="s">
        <v>22</v>
      </c>
      <c r="W9" s="29">
        <v>83.2</v>
      </c>
      <c r="X9" s="40" t="s">
        <v>20</v>
      </c>
    </row>
    <row r="10" spans="1:24" ht="31.5" customHeight="1" x14ac:dyDescent="0.2">
      <c r="A10" s="12"/>
      <c r="B10" s="48"/>
      <c r="C10" s="49"/>
      <c r="D10" s="67"/>
      <c r="E10" s="26"/>
      <c r="F10" s="26"/>
      <c r="G10" s="26"/>
      <c r="H10" s="67"/>
      <c r="I10" s="26"/>
      <c r="J10" s="26"/>
      <c r="K10" s="12"/>
      <c r="L10" s="16"/>
      <c r="M10" s="12"/>
      <c r="N10" s="2"/>
      <c r="O10" s="2"/>
      <c r="P10" s="2"/>
    </row>
    <row r="11" spans="1:24" x14ac:dyDescent="0.2">
      <c r="L11" s="17"/>
    </row>
    <row r="12" spans="1:24" x14ac:dyDescent="0.2">
      <c r="L12" s="18"/>
      <c r="N12" s="17"/>
    </row>
    <row r="13" spans="1:24" x14ac:dyDescent="0.2">
      <c r="L13" s="17"/>
      <c r="N13" s="44"/>
    </row>
    <row r="14" spans="1:24" x14ac:dyDescent="0.2">
      <c r="L14" s="18"/>
    </row>
    <row r="15" spans="1:24" x14ac:dyDescent="0.2">
      <c r="L15" s="17"/>
    </row>
    <row r="16" spans="1:24" x14ac:dyDescent="0.2">
      <c r="L16" s="17"/>
    </row>
    <row r="17" spans="12:12" ht="31.5" customHeight="1" x14ac:dyDescent="0.2">
      <c r="L17" s="1"/>
    </row>
    <row r="18" spans="12:12" ht="31.5" customHeight="1" x14ac:dyDescent="0.2">
      <c r="L18" s="1"/>
    </row>
    <row r="19" spans="12:12" ht="31.5" customHeight="1" x14ac:dyDescent="0.2">
      <c r="L19" s="1"/>
    </row>
    <row r="20" spans="12:12" x14ac:dyDescent="0.2">
      <c r="L20" s="1"/>
    </row>
    <row r="21" spans="12:12" x14ac:dyDescent="0.2">
      <c r="L21" s="1"/>
    </row>
    <row r="22" spans="12:12" x14ac:dyDescent="0.2">
      <c r="L22" s="1"/>
    </row>
    <row r="23" spans="12:12" x14ac:dyDescent="0.2">
      <c r="L23" s="1"/>
    </row>
    <row r="24" spans="12:12" x14ac:dyDescent="0.2">
      <c r="L24" s="1"/>
    </row>
    <row r="25" spans="12:12" x14ac:dyDescent="0.2">
      <c r="L25" s="1"/>
    </row>
    <row r="26" spans="12:12" x14ac:dyDescent="0.2">
      <c r="L26" s="1"/>
    </row>
    <row r="27" spans="12:12" x14ac:dyDescent="0.2">
      <c r="L27" s="1"/>
    </row>
    <row r="28" spans="12:12" x14ac:dyDescent="0.2">
      <c r="L28" s="1"/>
    </row>
    <row r="29" spans="12:12" x14ac:dyDescent="0.2">
      <c r="L29" s="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set-up</vt:lpstr>
      <vt:lpstr>Sheet3</vt:lpstr>
      <vt:lpstr>Sheet4</vt:lpstr>
      <vt:lpstr>Sheet4 (2)</vt:lpstr>
      <vt:lpstr>Serial dilution info for ACTIN</vt:lpstr>
      <vt:lpstr>Sheet4 (3)</vt:lpstr>
      <vt:lpstr>Sheet4 (4)</vt:lpstr>
      <vt:lpstr>Sheet4 (5)</vt:lpstr>
      <vt:lpstr>Sheet4 (6)</vt:lpstr>
      <vt:lpstr>PCR usdaPlate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Eva.Forsgren</dc:creator>
  <cp:lastModifiedBy>Microsoft Office User</cp:lastModifiedBy>
  <cp:lastPrinted>2015-03-04T17:33:58Z</cp:lastPrinted>
  <dcterms:created xsi:type="dcterms:W3CDTF">2014-03-14T18:37:48Z</dcterms:created>
  <dcterms:modified xsi:type="dcterms:W3CDTF">2018-05-18T20:34:39Z</dcterms:modified>
</cp:coreProperties>
</file>