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lipburnham/Dissertation/Documents/qPCR_Setup_Files/"/>
    </mc:Choice>
  </mc:AlternateContent>
  <bookViews>
    <workbookView xWindow="1640" yWindow="1680" windowWidth="23580" windowHeight="15920" tabRatio="576" activeTab="4"/>
  </bookViews>
  <sheets>
    <sheet name="Worksheet to Print From" sheetId="1" r:id="rId1"/>
    <sheet name="All Dilutions" sheetId="3" r:id="rId2"/>
    <sheet name="Dilutions for Plant Trans" sheetId="4" r:id="rId3"/>
    <sheet name="Plants" sheetId="5" r:id="rId4"/>
    <sheet name="migratory bee study" sheetId="6" r:id="rId5"/>
    <sheet name="OverwinteringQueens" sheetId="7" r:id="rId6"/>
  </sheets>
  <definedNames>
    <definedName name="_xlnm.Print_Area" localSheetId="1">'All Dilutions'!$A$1:$K$1</definedName>
    <definedName name="_xlnm.Print_Area" localSheetId="0">'Worksheet to Print From'!$A$1:$J$1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6" l="1"/>
  <c r="H13" i="6"/>
  <c r="I13" i="6"/>
  <c r="G12" i="6"/>
  <c r="H12" i="6"/>
  <c r="I12" i="6"/>
  <c r="G11" i="6"/>
  <c r="H11" i="6"/>
  <c r="I11" i="6"/>
  <c r="G10" i="6"/>
  <c r="H10" i="6"/>
  <c r="I10" i="6"/>
  <c r="G3" i="6"/>
  <c r="G4" i="6"/>
  <c r="G5" i="6"/>
  <c r="G6" i="6"/>
  <c r="G7" i="6"/>
  <c r="G8" i="6"/>
  <c r="G9" i="6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2" i="1"/>
  <c r="I2" i="1"/>
  <c r="J2" i="1"/>
  <c r="H3" i="1"/>
  <c r="I3" i="1"/>
  <c r="J3" i="1"/>
  <c r="H4" i="1"/>
  <c r="I4" i="1"/>
  <c r="J4" i="1"/>
  <c r="H19" i="7"/>
  <c r="J19" i="7"/>
  <c r="I19" i="7"/>
  <c r="H18" i="7"/>
  <c r="J18" i="7"/>
  <c r="I18" i="7"/>
  <c r="H17" i="7"/>
  <c r="J17" i="7"/>
  <c r="I17" i="7"/>
  <c r="H16" i="7"/>
  <c r="J16" i="7"/>
  <c r="I16" i="7"/>
  <c r="H15" i="7"/>
  <c r="J15" i="7"/>
  <c r="I15" i="7"/>
  <c r="H14" i="7"/>
  <c r="J14" i="7"/>
  <c r="I14" i="7"/>
  <c r="H13" i="7"/>
  <c r="J13" i="7"/>
  <c r="I13" i="7"/>
  <c r="H12" i="7"/>
  <c r="J12" i="7"/>
  <c r="I12" i="7"/>
  <c r="H11" i="7"/>
  <c r="J11" i="7"/>
  <c r="I11" i="7"/>
  <c r="H10" i="7"/>
  <c r="J10" i="7"/>
  <c r="I10" i="7"/>
  <c r="H9" i="7"/>
  <c r="J9" i="7"/>
  <c r="I9" i="7"/>
  <c r="H8" i="7"/>
  <c r="J8" i="7"/>
  <c r="I8" i="7"/>
  <c r="H7" i="7"/>
  <c r="J7" i="7"/>
  <c r="I7" i="7"/>
  <c r="H6" i="7"/>
  <c r="J6" i="7"/>
  <c r="I6" i="7"/>
  <c r="H5" i="7"/>
  <c r="J5" i="7"/>
  <c r="I5" i="7"/>
  <c r="H4" i="7"/>
  <c r="J4" i="7"/>
  <c r="I4" i="7"/>
  <c r="H3" i="7"/>
  <c r="J3" i="7"/>
  <c r="I3" i="7"/>
  <c r="H2" i="7"/>
  <c r="J2" i="7"/>
  <c r="I2" i="7"/>
  <c r="I310" i="3"/>
  <c r="K310" i="3"/>
  <c r="J310" i="3"/>
  <c r="I309" i="3"/>
  <c r="K309" i="3"/>
  <c r="J309" i="3"/>
  <c r="I308" i="3"/>
  <c r="K308" i="3"/>
  <c r="J308" i="3"/>
  <c r="I305" i="3"/>
  <c r="J305" i="3"/>
  <c r="K305" i="3"/>
  <c r="I306" i="3"/>
  <c r="J306" i="3"/>
  <c r="K306" i="3"/>
  <c r="I307" i="3"/>
  <c r="J307" i="3"/>
  <c r="K307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253" i="4"/>
  <c r="K253" i="4"/>
  <c r="J253" i="4"/>
  <c r="I252" i="4"/>
  <c r="K252" i="4"/>
  <c r="J252" i="4"/>
  <c r="I251" i="4"/>
  <c r="K251" i="4"/>
  <c r="J251" i="4"/>
  <c r="I250" i="4"/>
  <c r="K250" i="4"/>
  <c r="J250" i="4"/>
  <c r="I249" i="4"/>
  <c r="K249" i="4"/>
  <c r="J249" i="4"/>
  <c r="I248" i="4"/>
  <c r="K248" i="4"/>
  <c r="J248" i="4"/>
  <c r="I247" i="4"/>
  <c r="K247" i="4"/>
  <c r="J247" i="4"/>
  <c r="I246" i="4"/>
  <c r="K246" i="4"/>
  <c r="J246" i="4"/>
  <c r="I245" i="4"/>
  <c r="K245" i="4"/>
  <c r="J245" i="4"/>
  <c r="I244" i="4"/>
  <c r="K244" i="4"/>
  <c r="J244" i="4"/>
  <c r="I243" i="4"/>
  <c r="K243" i="4"/>
  <c r="J243" i="4"/>
  <c r="I242" i="4"/>
  <c r="K242" i="4"/>
  <c r="J242" i="4"/>
  <c r="I241" i="4"/>
  <c r="K241" i="4"/>
  <c r="J241" i="4"/>
  <c r="I240" i="4"/>
  <c r="K240" i="4"/>
  <c r="J240" i="4"/>
  <c r="I239" i="4"/>
  <c r="K239" i="4"/>
  <c r="J239" i="4"/>
  <c r="I238" i="4"/>
  <c r="K238" i="4"/>
  <c r="J238" i="4"/>
  <c r="I237" i="4"/>
  <c r="K237" i="4"/>
  <c r="J237" i="4"/>
  <c r="I236" i="4"/>
  <c r="K236" i="4"/>
  <c r="J236" i="4"/>
  <c r="I235" i="4"/>
  <c r="K235" i="4"/>
  <c r="J235" i="4"/>
  <c r="I234" i="4"/>
  <c r="K234" i="4"/>
  <c r="J234" i="4"/>
  <c r="I233" i="4"/>
  <c r="K233" i="4"/>
  <c r="J233" i="4"/>
  <c r="I232" i="4"/>
  <c r="K232" i="4"/>
  <c r="J232" i="4"/>
  <c r="I231" i="4"/>
  <c r="K231" i="4"/>
  <c r="J231" i="4"/>
  <c r="I230" i="4"/>
  <c r="K230" i="4"/>
  <c r="J230" i="4"/>
  <c r="I229" i="4"/>
  <c r="K229" i="4"/>
  <c r="J229" i="4"/>
  <c r="I228" i="4"/>
  <c r="K228" i="4"/>
  <c r="J228" i="4"/>
  <c r="I227" i="4"/>
  <c r="K227" i="4"/>
  <c r="J227" i="4"/>
  <c r="I226" i="4"/>
  <c r="K226" i="4"/>
  <c r="J226" i="4"/>
  <c r="I225" i="4"/>
  <c r="K225" i="4"/>
  <c r="J225" i="4"/>
  <c r="I224" i="4"/>
  <c r="K224" i="4"/>
  <c r="J224" i="4"/>
  <c r="I223" i="4"/>
  <c r="K223" i="4"/>
  <c r="J223" i="4"/>
  <c r="I222" i="4"/>
  <c r="K222" i="4"/>
  <c r="J222" i="4"/>
  <c r="I221" i="4"/>
  <c r="K221" i="4"/>
  <c r="J221" i="4"/>
  <c r="I220" i="4"/>
  <c r="K220" i="4"/>
  <c r="J220" i="4"/>
  <c r="I219" i="4"/>
  <c r="K219" i="4"/>
  <c r="J219" i="4"/>
  <c r="I218" i="4"/>
  <c r="K218" i="4"/>
  <c r="J218" i="4"/>
  <c r="I217" i="4"/>
  <c r="K217" i="4"/>
  <c r="J217" i="4"/>
  <c r="I216" i="4"/>
  <c r="K216" i="4"/>
  <c r="J216" i="4"/>
  <c r="I215" i="4"/>
  <c r="K215" i="4"/>
  <c r="J215" i="4"/>
  <c r="I214" i="4"/>
  <c r="K214" i="4"/>
  <c r="J214" i="4"/>
  <c r="I213" i="4"/>
  <c r="K213" i="4"/>
  <c r="J213" i="4"/>
  <c r="I212" i="4"/>
  <c r="K212" i="4"/>
  <c r="J212" i="4"/>
  <c r="I211" i="4"/>
  <c r="K211" i="4"/>
  <c r="J211" i="4"/>
  <c r="I210" i="4"/>
  <c r="K210" i="4"/>
  <c r="J210" i="4"/>
  <c r="I116" i="5"/>
  <c r="K116" i="5"/>
  <c r="J116" i="5"/>
  <c r="I115" i="5"/>
  <c r="K115" i="5"/>
  <c r="J115" i="5"/>
  <c r="I114" i="5"/>
  <c r="K114" i="5"/>
  <c r="J114" i="5"/>
  <c r="I113" i="5"/>
  <c r="K113" i="5"/>
  <c r="J113" i="5"/>
  <c r="I112" i="5"/>
  <c r="K112" i="5"/>
  <c r="J112" i="5"/>
  <c r="I111" i="5"/>
  <c r="K111" i="5"/>
  <c r="J111" i="5"/>
  <c r="I110" i="5"/>
  <c r="K110" i="5"/>
  <c r="J110" i="5"/>
  <c r="I109" i="5"/>
  <c r="K109" i="5"/>
  <c r="J109" i="5"/>
  <c r="I294" i="3"/>
  <c r="K294" i="3"/>
  <c r="J294" i="3"/>
  <c r="I293" i="3"/>
  <c r="K293" i="3"/>
  <c r="J293" i="3"/>
  <c r="I292" i="3"/>
  <c r="K292" i="3"/>
  <c r="J292" i="3"/>
  <c r="I291" i="3"/>
  <c r="K291" i="3"/>
  <c r="J291" i="3"/>
  <c r="I290" i="3"/>
  <c r="K290" i="3"/>
  <c r="J290" i="3"/>
  <c r="I289" i="3"/>
  <c r="K289" i="3"/>
  <c r="J289" i="3"/>
  <c r="I288" i="3"/>
  <c r="K288" i="3"/>
  <c r="J288" i="3"/>
  <c r="I287" i="3"/>
  <c r="K287" i="3"/>
  <c r="J287" i="3"/>
  <c r="I286" i="3"/>
  <c r="K286" i="3"/>
  <c r="J286" i="3"/>
  <c r="I285" i="3"/>
  <c r="K285" i="3"/>
  <c r="J285" i="3"/>
  <c r="I284" i="3"/>
  <c r="K284" i="3"/>
  <c r="J284" i="3"/>
  <c r="I283" i="3"/>
  <c r="K283" i="3"/>
  <c r="J283" i="3"/>
  <c r="I282" i="3"/>
  <c r="K282" i="3"/>
  <c r="J282" i="3"/>
  <c r="I281" i="3"/>
  <c r="K281" i="3"/>
  <c r="J281" i="3"/>
  <c r="I280" i="3"/>
  <c r="K280" i="3"/>
  <c r="J280" i="3"/>
  <c r="I279" i="3"/>
  <c r="K279" i="3"/>
  <c r="J279" i="3"/>
  <c r="I278" i="3"/>
  <c r="K278" i="3"/>
  <c r="J278" i="3"/>
  <c r="I277" i="3"/>
  <c r="K277" i="3"/>
  <c r="J277" i="3"/>
  <c r="I276" i="3"/>
  <c r="K276" i="3"/>
  <c r="J276" i="3"/>
  <c r="I275" i="3"/>
  <c r="K275" i="3"/>
  <c r="J275" i="3"/>
  <c r="I274" i="3"/>
  <c r="K274" i="3"/>
  <c r="J274" i="3"/>
  <c r="I273" i="3"/>
  <c r="K273" i="3"/>
  <c r="J273" i="3"/>
  <c r="I272" i="3"/>
  <c r="K272" i="3"/>
  <c r="J272" i="3"/>
  <c r="I271" i="3"/>
  <c r="K271" i="3"/>
  <c r="J271" i="3"/>
  <c r="I270" i="3"/>
  <c r="K270" i="3"/>
  <c r="J270" i="3"/>
  <c r="I269" i="3"/>
  <c r="K269" i="3"/>
  <c r="J269" i="3"/>
  <c r="I268" i="3"/>
  <c r="K268" i="3"/>
  <c r="J268" i="3"/>
  <c r="I267" i="3"/>
  <c r="K267" i="3"/>
  <c r="J267" i="3"/>
  <c r="I266" i="3"/>
  <c r="K266" i="3"/>
  <c r="J266" i="3"/>
  <c r="I265" i="3"/>
  <c r="K265" i="3"/>
  <c r="J265" i="3"/>
  <c r="I264" i="3"/>
  <c r="K264" i="3"/>
  <c r="J264" i="3"/>
  <c r="I263" i="3"/>
  <c r="K263" i="3"/>
  <c r="J263" i="3"/>
  <c r="I262" i="3"/>
  <c r="K262" i="3"/>
  <c r="J262" i="3"/>
  <c r="I261" i="3"/>
  <c r="K261" i="3"/>
  <c r="J261" i="3"/>
  <c r="G2" i="6"/>
  <c r="I2" i="6"/>
  <c r="H2" i="6"/>
  <c r="I108" i="5"/>
  <c r="K108" i="5"/>
  <c r="J108" i="5"/>
  <c r="I107" i="5"/>
  <c r="K107" i="5"/>
  <c r="J107" i="5"/>
  <c r="I106" i="5"/>
  <c r="K106" i="5"/>
  <c r="J106" i="5"/>
  <c r="I105" i="5"/>
  <c r="K105" i="5"/>
  <c r="J105" i="5"/>
  <c r="I104" i="5"/>
  <c r="K104" i="5"/>
  <c r="J104" i="5"/>
  <c r="I103" i="5"/>
  <c r="K103" i="5"/>
  <c r="J103" i="5"/>
  <c r="I102" i="5"/>
  <c r="K102" i="5"/>
  <c r="J102" i="5"/>
  <c r="I101" i="5"/>
  <c r="K101" i="5"/>
  <c r="J101" i="5"/>
  <c r="I100" i="5"/>
  <c r="K100" i="5"/>
  <c r="J100" i="5"/>
  <c r="I99" i="5"/>
  <c r="K99" i="5"/>
  <c r="J99" i="5"/>
  <c r="I98" i="5"/>
  <c r="K98" i="5"/>
  <c r="J98" i="5"/>
  <c r="I97" i="5"/>
  <c r="K97" i="5"/>
  <c r="J97" i="5"/>
  <c r="I96" i="5"/>
  <c r="K96" i="5"/>
  <c r="J96" i="5"/>
  <c r="I95" i="5"/>
  <c r="K95" i="5"/>
  <c r="J95" i="5"/>
  <c r="I94" i="5"/>
  <c r="K94" i="5"/>
  <c r="J94" i="5"/>
  <c r="I93" i="5"/>
  <c r="K93" i="5"/>
  <c r="J93" i="5"/>
  <c r="I92" i="5"/>
  <c r="K92" i="5"/>
  <c r="J92" i="5"/>
  <c r="I91" i="5"/>
  <c r="K91" i="5"/>
  <c r="J91" i="5"/>
  <c r="I90" i="5"/>
  <c r="K90" i="5"/>
  <c r="J90" i="5"/>
  <c r="I89" i="5"/>
  <c r="K89" i="5"/>
  <c r="J89" i="5"/>
  <c r="I88" i="5"/>
  <c r="K88" i="5"/>
  <c r="J88" i="5"/>
  <c r="I87" i="5"/>
  <c r="K87" i="5"/>
  <c r="J87" i="5"/>
  <c r="I86" i="5"/>
  <c r="K86" i="5"/>
  <c r="J86" i="5"/>
  <c r="I85" i="5"/>
  <c r="K85" i="5"/>
  <c r="J85" i="5"/>
  <c r="I84" i="5"/>
  <c r="K84" i="5"/>
  <c r="J84" i="5"/>
  <c r="I83" i="5"/>
  <c r="K83" i="5"/>
  <c r="J83" i="5"/>
  <c r="I82" i="5"/>
  <c r="K82" i="5"/>
  <c r="J82" i="5"/>
  <c r="I81" i="5"/>
  <c r="K81" i="5"/>
  <c r="J81" i="5"/>
  <c r="I209" i="4"/>
  <c r="K209" i="4"/>
  <c r="J209" i="4"/>
  <c r="I208" i="4"/>
  <c r="K208" i="4"/>
  <c r="J208" i="4"/>
  <c r="I207" i="4"/>
  <c r="K207" i="4"/>
  <c r="J207" i="4"/>
  <c r="I206" i="4"/>
  <c r="K206" i="4"/>
  <c r="J206" i="4"/>
  <c r="I205" i="4"/>
  <c r="K205" i="4"/>
  <c r="J205" i="4"/>
  <c r="I204" i="4"/>
  <c r="K204" i="4"/>
  <c r="J204" i="4"/>
  <c r="I203" i="4"/>
  <c r="K203" i="4"/>
  <c r="J203" i="4"/>
  <c r="I202" i="4"/>
  <c r="K202" i="4"/>
  <c r="J202" i="4"/>
  <c r="I201" i="4"/>
  <c r="K201" i="4"/>
  <c r="J201" i="4"/>
  <c r="I200" i="4"/>
  <c r="K200" i="4"/>
  <c r="J200" i="4"/>
  <c r="I199" i="4"/>
  <c r="K199" i="4"/>
  <c r="J199" i="4"/>
  <c r="I198" i="4"/>
  <c r="K198" i="4"/>
  <c r="J198" i="4"/>
  <c r="I197" i="4"/>
  <c r="K197" i="4"/>
  <c r="J197" i="4"/>
  <c r="I196" i="4"/>
  <c r="K196" i="4"/>
  <c r="J196" i="4"/>
  <c r="I195" i="4"/>
  <c r="K195" i="4"/>
  <c r="J195" i="4"/>
  <c r="I194" i="4"/>
  <c r="K194" i="4"/>
  <c r="J194" i="4"/>
  <c r="I193" i="4"/>
  <c r="K193" i="4"/>
  <c r="J193" i="4"/>
  <c r="I192" i="4"/>
  <c r="K192" i="4"/>
  <c r="J192" i="4"/>
  <c r="I191" i="4"/>
  <c r="K191" i="4"/>
  <c r="J191" i="4"/>
  <c r="I190" i="4"/>
  <c r="K190" i="4"/>
  <c r="J190" i="4"/>
  <c r="I189" i="4"/>
  <c r="K189" i="4"/>
  <c r="J189" i="4"/>
  <c r="I188" i="4"/>
  <c r="K188" i="4"/>
  <c r="J188" i="4"/>
  <c r="I187" i="4"/>
  <c r="K187" i="4"/>
  <c r="J187" i="4"/>
  <c r="I186" i="4"/>
  <c r="K186" i="4"/>
  <c r="J186" i="4"/>
  <c r="I185" i="4"/>
  <c r="K185" i="4"/>
  <c r="J185" i="4"/>
  <c r="I184" i="4"/>
  <c r="K184" i="4"/>
  <c r="J184" i="4"/>
  <c r="I183" i="4"/>
  <c r="K183" i="4"/>
  <c r="J183" i="4"/>
  <c r="I182" i="4"/>
  <c r="K182" i="4"/>
  <c r="J182" i="4"/>
  <c r="I181" i="4"/>
  <c r="K181" i="4"/>
  <c r="J181" i="4"/>
  <c r="I180" i="4"/>
  <c r="K180" i="4"/>
  <c r="J180" i="4"/>
  <c r="I179" i="4"/>
  <c r="K179" i="4"/>
  <c r="J179" i="4"/>
  <c r="I178" i="4"/>
  <c r="K178" i="4"/>
  <c r="J178" i="4"/>
  <c r="I177" i="4"/>
  <c r="K177" i="4"/>
  <c r="J177" i="4"/>
  <c r="I80" i="5"/>
  <c r="K80" i="5"/>
  <c r="J80" i="5"/>
  <c r="I79" i="5"/>
  <c r="K79" i="5"/>
  <c r="J79" i="5"/>
  <c r="I78" i="5"/>
  <c r="K78" i="5"/>
  <c r="J78" i="5"/>
  <c r="I77" i="5"/>
  <c r="K77" i="5"/>
  <c r="J77" i="5"/>
  <c r="I76" i="5"/>
  <c r="K76" i="5"/>
  <c r="J76" i="5"/>
  <c r="I75" i="5"/>
  <c r="K75" i="5"/>
  <c r="J75" i="5"/>
  <c r="I74" i="5"/>
  <c r="K74" i="5"/>
  <c r="J74" i="5"/>
  <c r="I73" i="5"/>
  <c r="K73" i="5"/>
  <c r="J73" i="5"/>
  <c r="I72" i="5"/>
  <c r="K72" i="5"/>
  <c r="J72" i="5"/>
  <c r="I71" i="5"/>
  <c r="K71" i="5"/>
  <c r="J71" i="5"/>
  <c r="I70" i="5"/>
  <c r="K70" i="5"/>
  <c r="J70" i="5"/>
  <c r="I69" i="5"/>
  <c r="K69" i="5"/>
  <c r="J69" i="5"/>
  <c r="I68" i="5"/>
  <c r="K68" i="5"/>
  <c r="J68" i="5"/>
  <c r="I67" i="5"/>
  <c r="K67" i="5"/>
  <c r="J67" i="5"/>
  <c r="I66" i="5"/>
  <c r="K66" i="5"/>
  <c r="J66" i="5"/>
  <c r="I65" i="5"/>
  <c r="K65" i="5"/>
  <c r="J65" i="5"/>
  <c r="I64" i="5"/>
  <c r="K64" i="5"/>
  <c r="J64" i="5"/>
  <c r="I63" i="5"/>
  <c r="K63" i="5"/>
  <c r="J63" i="5"/>
  <c r="I62" i="5"/>
  <c r="K62" i="5"/>
  <c r="J62" i="5"/>
  <c r="I61" i="5"/>
  <c r="K61" i="5"/>
  <c r="J61" i="5"/>
  <c r="I60" i="5"/>
  <c r="K60" i="5"/>
  <c r="J60" i="5"/>
  <c r="I59" i="5"/>
  <c r="K59" i="5"/>
  <c r="J59" i="5"/>
  <c r="I58" i="5"/>
  <c r="K58" i="5"/>
  <c r="J58" i="5"/>
  <c r="I57" i="5"/>
  <c r="K57" i="5"/>
  <c r="J57" i="5"/>
  <c r="I56" i="5"/>
  <c r="K56" i="5"/>
  <c r="J56" i="5"/>
  <c r="I55" i="5"/>
  <c r="K55" i="5"/>
  <c r="J55" i="5"/>
  <c r="I176" i="4"/>
  <c r="K176" i="4"/>
  <c r="J176" i="4"/>
  <c r="I175" i="4"/>
  <c r="K175" i="4"/>
  <c r="J175" i="4"/>
  <c r="I174" i="4"/>
  <c r="K174" i="4"/>
  <c r="J174" i="4"/>
  <c r="I173" i="4"/>
  <c r="K173" i="4"/>
  <c r="J173" i="4"/>
  <c r="I172" i="4"/>
  <c r="K172" i="4"/>
  <c r="J172" i="4"/>
  <c r="I171" i="4"/>
  <c r="K171" i="4"/>
  <c r="J171" i="4"/>
  <c r="I170" i="4"/>
  <c r="K170" i="4"/>
  <c r="J170" i="4"/>
  <c r="I169" i="4"/>
  <c r="K169" i="4"/>
  <c r="J169" i="4"/>
  <c r="I168" i="4"/>
  <c r="K168" i="4"/>
  <c r="J168" i="4"/>
  <c r="I167" i="4"/>
  <c r="K167" i="4"/>
  <c r="J167" i="4"/>
  <c r="I166" i="4"/>
  <c r="K166" i="4"/>
  <c r="J166" i="4"/>
  <c r="I165" i="4"/>
  <c r="K165" i="4"/>
  <c r="J165" i="4"/>
  <c r="I164" i="4"/>
  <c r="K164" i="4"/>
  <c r="J164" i="4"/>
  <c r="I163" i="4"/>
  <c r="K163" i="4"/>
  <c r="J163" i="4"/>
  <c r="I162" i="4"/>
  <c r="K162" i="4"/>
  <c r="J162" i="4"/>
  <c r="I161" i="4"/>
  <c r="K161" i="4"/>
  <c r="J161" i="4"/>
  <c r="I160" i="4"/>
  <c r="K160" i="4"/>
  <c r="J160" i="4"/>
  <c r="I159" i="4"/>
  <c r="K159" i="4"/>
  <c r="J159" i="4"/>
  <c r="I158" i="4"/>
  <c r="K158" i="4"/>
  <c r="J158" i="4"/>
  <c r="I157" i="4"/>
  <c r="K157" i="4"/>
  <c r="J157" i="4"/>
  <c r="I156" i="4"/>
  <c r="K156" i="4"/>
  <c r="J156" i="4"/>
  <c r="I155" i="4"/>
  <c r="K155" i="4"/>
  <c r="J155" i="4"/>
  <c r="I154" i="4"/>
  <c r="K154" i="4"/>
  <c r="J154" i="4"/>
  <c r="I153" i="4"/>
  <c r="K153" i="4"/>
  <c r="J153" i="4"/>
  <c r="I152" i="4"/>
  <c r="K152" i="4"/>
  <c r="J152" i="4"/>
  <c r="I151" i="4"/>
  <c r="K151" i="4"/>
  <c r="J151" i="4"/>
  <c r="I150" i="4"/>
  <c r="K150" i="4"/>
  <c r="J150" i="4"/>
  <c r="I149" i="4"/>
  <c r="K149" i="4"/>
  <c r="J149" i="4"/>
  <c r="I148" i="4"/>
  <c r="K148" i="4"/>
  <c r="J148" i="4"/>
  <c r="I147" i="4"/>
  <c r="K147" i="4"/>
  <c r="J147" i="4"/>
  <c r="I146" i="4"/>
  <c r="K146" i="4"/>
  <c r="J146" i="4"/>
  <c r="I145" i="4"/>
  <c r="K145" i="4"/>
  <c r="J145" i="4"/>
  <c r="I144" i="4"/>
  <c r="K144" i="4"/>
  <c r="J144" i="4"/>
  <c r="I143" i="4"/>
  <c r="K143" i="4"/>
  <c r="J143" i="4"/>
  <c r="I142" i="4"/>
  <c r="K142" i="4"/>
  <c r="J142" i="4"/>
  <c r="I141" i="4"/>
  <c r="K141" i="4"/>
  <c r="J141" i="4"/>
  <c r="I140" i="4"/>
  <c r="K140" i="4"/>
  <c r="J140" i="4"/>
  <c r="I139" i="4"/>
  <c r="K139" i="4"/>
  <c r="J139" i="4"/>
  <c r="I138" i="4"/>
  <c r="K138" i="4"/>
  <c r="J138" i="4"/>
  <c r="I137" i="4"/>
  <c r="K137" i="4"/>
  <c r="J137" i="4"/>
  <c r="I136" i="4"/>
  <c r="K136" i="4"/>
  <c r="J136" i="4"/>
  <c r="I135" i="4"/>
  <c r="K135" i="4"/>
  <c r="J135" i="4"/>
  <c r="I134" i="4"/>
  <c r="K134" i="4"/>
  <c r="J134" i="4"/>
  <c r="I54" i="5"/>
  <c r="K54" i="5"/>
  <c r="J54" i="5"/>
  <c r="I53" i="5"/>
  <c r="K53" i="5"/>
  <c r="J53" i="5"/>
  <c r="I52" i="5"/>
  <c r="K52" i="5"/>
  <c r="J52" i="5"/>
  <c r="I51" i="5"/>
  <c r="K51" i="5"/>
  <c r="J51" i="5"/>
  <c r="I50" i="5"/>
  <c r="K50" i="5"/>
  <c r="J50" i="5"/>
  <c r="I49" i="5"/>
  <c r="K49" i="5"/>
  <c r="J49" i="5"/>
  <c r="I48" i="5"/>
  <c r="K48" i="5"/>
  <c r="J48" i="5"/>
  <c r="I47" i="5"/>
  <c r="K47" i="5"/>
  <c r="J47" i="5"/>
  <c r="I46" i="5"/>
  <c r="K46" i="5"/>
  <c r="J46" i="5"/>
  <c r="I45" i="5"/>
  <c r="K45" i="5"/>
  <c r="J45" i="5"/>
  <c r="I44" i="5"/>
  <c r="K44" i="5"/>
  <c r="J44" i="5"/>
  <c r="I43" i="5"/>
  <c r="K43" i="5"/>
  <c r="J43" i="5"/>
  <c r="I42" i="5"/>
  <c r="K42" i="5"/>
  <c r="J42" i="5"/>
  <c r="I41" i="5"/>
  <c r="K41" i="5"/>
  <c r="J41" i="5"/>
  <c r="I40" i="5"/>
  <c r="K40" i="5"/>
  <c r="J40" i="5"/>
  <c r="I39" i="5"/>
  <c r="K39" i="5"/>
  <c r="J39" i="5"/>
  <c r="I38" i="5"/>
  <c r="K38" i="5"/>
  <c r="J38" i="5"/>
  <c r="I37" i="5"/>
  <c r="K37" i="5"/>
  <c r="J37" i="5"/>
  <c r="I36" i="5"/>
  <c r="K36" i="5"/>
  <c r="J36" i="5"/>
  <c r="I35" i="5"/>
  <c r="K35" i="5"/>
  <c r="J35" i="5"/>
  <c r="I34" i="5"/>
  <c r="K34" i="5"/>
  <c r="J34" i="5"/>
  <c r="I2" i="5"/>
  <c r="J2" i="5"/>
  <c r="K2" i="5"/>
  <c r="I3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33" i="5"/>
  <c r="K33" i="5"/>
  <c r="J33" i="5"/>
  <c r="I32" i="5"/>
  <c r="K32" i="5"/>
  <c r="J32" i="5"/>
  <c r="I31" i="5"/>
  <c r="K31" i="5"/>
  <c r="J31" i="5"/>
  <c r="I30" i="5"/>
  <c r="K30" i="5"/>
  <c r="J30" i="5"/>
  <c r="I29" i="5"/>
  <c r="K29" i="5"/>
  <c r="J29" i="5"/>
  <c r="I28" i="5"/>
  <c r="K28" i="5"/>
  <c r="J28" i="5"/>
  <c r="I27" i="5"/>
  <c r="K27" i="5"/>
  <c r="J27" i="5"/>
  <c r="I26" i="5"/>
  <c r="K26" i="5"/>
  <c r="J26" i="5"/>
  <c r="I25" i="5"/>
  <c r="K25" i="5"/>
  <c r="J25" i="5"/>
  <c r="I24" i="5"/>
  <c r="K24" i="5"/>
  <c r="J24" i="5"/>
  <c r="I23" i="5"/>
  <c r="K23" i="5"/>
  <c r="J23" i="5"/>
  <c r="I22" i="5"/>
  <c r="K22" i="5"/>
  <c r="J22" i="5"/>
  <c r="I21" i="5"/>
  <c r="K21" i="5"/>
  <c r="J21" i="5"/>
  <c r="I20" i="5"/>
  <c r="K20" i="5"/>
  <c r="J20" i="5"/>
  <c r="I19" i="5"/>
  <c r="K19" i="5"/>
  <c r="J19" i="5"/>
  <c r="I18" i="5"/>
  <c r="K18" i="5"/>
  <c r="J18" i="5"/>
  <c r="I17" i="5"/>
  <c r="K17" i="5"/>
  <c r="J17" i="5"/>
  <c r="I16" i="5"/>
  <c r="K16" i="5"/>
  <c r="J16" i="5"/>
  <c r="I15" i="5"/>
  <c r="K15" i="5"/>
  <c r="J15" i="5"/>
  <c r="I14" i="5"/>
  <c r="K14" i="5"/>
  <c r="J14" i="5"/>
  <c r="I13" i="5"/>
  <c r="K13" i="5"/>
  <c r="J13" i="5"/>
  <c r="I12" i="5"/>
  <c r="K12" i="5"/>
  <c r="J12" i="5"/>
  <c r="I11" i="5"/>
  <c r="K11" i="5"/>
  <c r="J11" i="5"/>
  <c r="I10" i="5"/>
  <c r="K10" i="5"/>
  <c r="J10" i="5"/>
  <c r="I9" i="5"/>
  <c r="K9" i="5"/>
  <c r="J9" i="5"/>
  <c r="I8" i="5"/>
  <c r="K8" i="5"/>
  <c r="J8" i="5"/>
  <c r="I260" i="3"/>
  <c r="K260" i="3"/>
  <c r="J260" i="3"/>
  <c r="I259" i="3"/>
  <c r="K259" i="3"/>
  <c r="J259" i="3"/>
  <c r="I258" i="3"/>
  <c r="K258" i="3"/>
  <c r="J258" i="3"/>
  <c r="I257" i="3"/>
  <c r="K257" i="3"/>
  <c r="J257" i="3"/>
  <c r="I256" i="3"/>
  <c r="K256" i="3"/>
  <c r="J256" i="3"/>
  <c r="I255" i="3"/>
  <c r="K255" i="3"/>
  <c r="J255" i="3"/>
  <c r="I254" i="3"/>
  <c r="K254" i="3"/>
  <c r="J254" i="3"/>
  <c r="I253" i="3"/>
  <c r="K253" i="3"/>
  <c r="J253" i="3"/>
  <c r="I252" i="3"/>
  <c r="K252" i="3"/>
  <c r="J252" i="3"/>
  <c r="I251" i="3"/>
  <c r="K251" i="3"/>
  <c r="J251" i="3"/>
  <c r="I250" i="3"/>
  <c r="K250" i="3"/>
  <c r="J250" i="3"/>
  <c r="I249" i="3"/>
  <c r="K249" i="3"/>
  <c r="J249" i="3"/>
  <c r="I248" i="3"/>
  <c r="K248" i="3"/>
  <c r="J248" i="3"/>
  <c r="I247" i="3"/>
  <c r="K247" i="3"/>
  <c r="J247" i="3"/>
  <c r="I246" i="3"/>
  <c r="K246" i="3"/>
  <c r="J246" i="3"/>
  <c r="I245" i="3"/>
  <c r="K245" i="3"/>
  <c r="J245" i="3"/>
  <c r="I244" i="3"/>
  <c r="K244" i="3"/>
  <c r="J244" i="3"/>
  <c r="I243" i="3"/>
  <c r="K243" i="3"/>
  <c r="J243" i="3"/>
  <c r="I242" i="3"/>
  <c r="K242" i="3"/>
  <c r="J242" i="3"/>
  <c r="I241" i="3"/>
  <c r="K241" i="3"/>
  <c r="J241" i="3"/>
  <c r="I240" i="3"/>
  <c r="K240" i="3"/>
  <c r="J240" i="3"/>
  <c r="I133" i="4"/>
  <c r="K133" i="4"/>
  <c r="J133" i="4"/>
  <c r="I132" i="4"/>
  <c r="K132" i="4"/>
  <c r="J132" i="4"/>
  <c r="I131" i="4"/>
  <c r="K131" i="4"/>
  <c r="J131" i="4"/>
  <c r="I130" i="4"/>
  <c r="K130" i="4"/>
  <c r="J130" i="4"/>
  <c r="I129" i="4"/>
  <c r="K129" i="4"/>
  <c r="J129" i="4"/>
  <c r="I128" i="4"/>
  <c r="K128" i="4"/>
  <c r="J128" i="4"/>
  <c r="I127" i="4"/>
  <c r="K127" i="4"/>
  <c r="J127" i="4"/>
  <c r="I126" i="4"/>
  <c r="K126" i="4"/>
  <c r="J126" i="4"/>
  <c r="I125" i="4"/>
  <c r="K125" i="4"/>
  <c r="J125" i="4"/>
  <c r="I124" i="4"/>
  <c r="K124" i="4"/>
  <c r="J124" i="4"/>
  <c r="I123" i="4"/>
  <c r="K123" i="4"/>
  <c r="J123" i="4"/>
  <c r="I122" i="4"/>
  <c r="K122" i="4"/>
  <c r="J122" i="4"/>
  <c r="I121" i="4"/>
  <c r="K121" i="4"/>
  <c r="J121" i="4"/>
  <c r="I120" i="4"/>
  <c r="K120" i="4"/>
  <c r="J120" i="4"/>
  <c r="I119" i="4"/>
  <c r="K119" i="4"/>
  <c r="J119" i="4"/>
  <c r="I118" i="4"/>
  <c r="K118" i="4"/>
  <c r="J118" i="4"/>
  <c r="I117" i="4"/>
  <c r="K117" i="4"/>
  <c r="J117" i="4"/>
  <c r="I237" i="3"/>
  <c r="J237" i="3"/>
  <c r="K237" i="3"/>
  <c r="I238" i="3"/>
  <c r="J238" i="3"/>
  <c r="K238" i="3"/>
  <c r="I239" i="3"/>
  <c r="J239" i="3"/>
  <c r="K239" i="3"/>
  <c r="I236" i="3"/>
  <c r="K236" i="3"/>
  <c r="J236" i="3"/>
  <c r="I235" i="3"/>
  <c r="K235" i="3"/>
  <c r="J235" i="3"/>
  <c r="I234" i="3"/>
  <c r="K234" i="3"/>
  <c r="J234" i="3"/>
  <c r="I233" i="3"/>
  <c r="K233" i="3"/>
  <c r="J233" i="3"/>
  <c r="I232" i="3"/>
  <c r="K232" i="3"/>
  <c r="J232" i="3"/>
  <c r="I231" i="3"/>
  <c r="K231" i="3"/>
  <c r="J231" i="3"/>
  <c r="I230" i="3"/>
  <c r="K230" i="3"/>
  <c r="J230" i="3"/>
  <c r="I229" i="3"/>
  <c r="K229" i="3"/>
  <c r="J229" i="3"/>
  <c r="I228" i="3"/>
  <c r="K228" i="3"/>
  <c r="J228" i="3"/>
  <c r="I227" i="3"/>
  <c r="K227" i="3"/>
  <c r="J227" i="3"/>
  <c r="I226" i="3"/>
  <c r="K226" i="3"/>
  <c r="J226" i="3"/>
  <c r="I225" i="3"/>
  <c r="K225" i="3"/>
  <c r="J225" i="3"/>
  <c r="I224" i="3"/>
  <c r="K224" i="3"/>
  <c r="J224" i="3"/>
  <c r="I223" i="3"/>
  <c r="K223" i="3"/>
  <c r="J223" i="3"/>
  <c r="I222" i="3"/>
  <c r="K222" i="3"/>
  <c r="J222" i="3"/>
  <c r="I221" i="3"/>
  <c r="K221" i="3"/>
  <c r="J221" i="3"/>
  <c r="I220" i="3"/>
  <c r="K220" i="3"/>
  <c r="J220" i="3"/>
  <c r="I219" i="3"/>
  <c r="K219" i="3"/>
  <c r="J219" i="3"/>
  <c r="I218" i="3"/>
  <c r="K218" i="3"/>
  <c r="J218" i="3"/>
  <c r="I217" i="3"/>
  <c r="K217" i="3"/>
  <c r="J217" i="3"/>
  <c r="I216" i="3"/>
  <c r="K216" i="3"/>
  <c r="J216" i="3"/>
  <c r="I215" i="3"/>
  <c r="K215" i="3"/>
  <c r="J215" i="3"/>
  <c r="I214" i="3"/>
  <c r="K214" i="3"/>
  <c r="J214" i="3"/>
  <c r="I213" i="3"/>
  <c r="K213" i="3"/>
  <c r="J213" i="3"/>
  <c r="I108" i="4"/>
  <c r="J108" i="4"/>
  <c r="K108" i="4"/>
  <c r="I102" i="4"/>
  <c r="J102" i="4"/>
  <c r="K102" i="4"/>
  <c r="I116" i="4"/>
  <c r="K116" i="4"/>
  <c r="J116" i="4"/>
  <c r="I115" i="4"/>
  <c r="K115" i="4"/>
  <c r="J115" i="4"/>
  <c r="I114" i="4"/>
  <c r="K114" i="4"/>
  <c r="J114" i="4"/>
  <c r="I113" i="4"/>
  <c r="K113" i="4"/>
  <c r="J113" i="4"/>
  <c r="I112" i="4"/>
  <c r="K112" i="4"/>
  <c r="J112" i="4"/>
  <c r="I111" i="4"/>
  <c r="K111" i="4"/>
  <c r="J111" i="4"/>
  <c r="I110" i="4"/>
  <c r="K110" i="4"/>
  <c r="J110" i="4"/>
  <c r="I109" i="4"/>
  <c r="K109" i="4"/>
  <c r="J109" i="4"/>
  <c r="I107" i="4"/>
  <c r="K107" i="4"/>
  <c r="J107" i="4"/>
  <c r="I106" i="4"/>
  <c r="K106" i="4"/>
  <c r="J106" i="4"/>
  <c r="I105" i="4"/>
  <c r="K105" i="4"/>
  <c r="J105" i="4"/>
  <c r="I104" i="4"/>
  <c r="K104" i="4"/>
  <c r="J104" i="4"/>
  <c r="I103" i="4"/>
  <c r="K103" i="4"/>
  <c r="J103" i="4"/>
  <c r="I101" i="4"/>
  <c r="K101" i="4"/>
  <c r="J101" i="4"/>
  <c r="I100" i="4"/>
  <c r="K100" i="4"/>
  <c r="J100" i="4"/>
  <c r="I99" i="4"/>
  <c r="K99" i="4"/>
  <c r="J99" i="4"/>
  <c r="I98" i="4"/>
  <c r="K98" i="4"/>
  <c r="J98" i="4"/>
  <c r="I97" i="4"/>
  <c r="K97" i="4"/>
  <c r="J97" i="4"/>
  <c r="I96" i="4"/>
  <c r="K96" i="4"/>
  <c r="J96" i="4"/>
  <c r="I95" i="4"/>
  <c r="K95" i="4"/>
  <c r="J95" i="4"/>
  <c r="I94" i="4"/>
  <c r="K94" i="4"/>
  <c r="J94" i="4"/>
  <c r="I93" i="4"/>
  <c r="K93" i="4"/>
  <c r="J93" i="4"/>
  <c r="I92" i="4"/>
  <c r="K92" i="4"/>
  <c r="J92" i="4"/>
  <c r="I91" i="4"/>
  <c r="K91" i="4"/>
  <c r="J91" i="4"/>
  <c r="I90" i="4"/>
  <c r="K90" i="4"/>
  <c r="J90" i="4"/>
  <c r="I89" i="4"/>
  <c r="K89" i="4"/>
  <c r="J89" i="4"/>
  <c r="I88" i="4"/>
  <c r="K88" i="4"/>
  <c r="J88" i="4"/>
  <c r="I87" i="4"/>
  <c r="K87" i="4"/>
  <c r="J87" i="4"/>
  <c r="I86" i="4"/>
  <c r="K86" i="4"/>
  <c r="J86" i="4"/>
  <c r="I85" i="4"/>
  <c r="K85" i="4"/>
  <c r="J85" i="4"/>
  <c r="I84" i="4"/>
  <c r="K84" i="4"/>
  <c r="J84" i="4"/>
  <c r="I83" i="4"/>
  <c r="K83" i="4"/>
  <c r="J83" i="4"/>
  <c r="I82" i="4"/>
  <c r="K82" i="4"/>
  <c r="J82" i="4"/>
  <c r="I81" i="4"/>
  <c r="K81" i="4"/>
  <c r="J81" i="4"/>
  <c r="I80" i="4"/>
  <c r="K80" i="4"/>
  <c r="J80" i="4"/>
  <c r="I79" i="4"/>
  <c r="K79" i="4"/>
  <c r="J79" i="4"/>
  <c r="I78" i="4"/>
  <c r="K78" i="4"/>
  <c r="J78" i="4"/>
  <c r="I77" i="4"/>
  <c r="K77" i="4"/>
  <c r="J77" i="4"/>
  <c r="I76" i="4"/>
  <c r="K76" i="4"/>
  <c r="J76" i="4"/>
  <c r="I75" i="4"/>
  <c r="K75" i="4"/>
  <c r="J75" i="4"/>
  <c r="I74" i="4"/>
  <c r="K74" i="4"/>
  <c r="J74" i="4"/>
  <c r="I73" i="4"/>
  <c r="K73" i="4"/>
  <c r="J73" i="4"/>
  <c r="I72" i="4"/>
  <c r="K72" i="4"/>
  <c r="J72" i="4"/>
  <c r="I71" i="4"/>
  <c r="K71" i="4"/>
  <c r="J71" i="4"/>
  <c r="I70" i="4"/>
  <c r="K70" i="4"/>
  <c r="J70" i="4"/>
  <c r="I69" i="4"/>
  <c r="K69" i="4"/>
  <c r="J69" i="4"/>
  <c r="I68" i="4"/>
  <c r="K68" i="4"/>
  <c r="J68" i="4"/>
  <c r="I67" i="4"/>
  <c r="K67" i="4"/>
  <c r="J67" i="4"/>
  <c r="I66" i="4"/>
  <c r="K66" i="4"/>
  <c r="J66" i="4"/>
  <c r="I65" i="4"/>
  <c r="K65" i="4"/>
  <c r="J65" i="4"/>
  <c r="I64" i="4"/>
  <c r="K64" i="4"/>
  <c r="J64" i="4"/>
  <c r="I63" i="4"/>
  <c r="K63" i="4"/>
  <c r="J63" i="4"/>
  <c r="I62" i="4"/>
  <c r="K62" i="4"/>
  <c r="J62" i="4"/>
  <c r="I61" i="4"/>
  <c r="K61" i="4"/>
  <c r="J61" i="4"/>
  <c r="I60" i="4"/>
  <c r="K60" i="4"/>
  <c r="J60" i="4"/>
  <c r="I59" i="4"/>
  <c r="K59" i="4"/>
  <c r="J59" i="4"/>
  <c r="I58" i="4"/>
  <c r="K58" i="4"/>
  <c r="J58" i="4"/>
  <c r="I57" i="4"/>
  <c r="K57" i="4"/>
  <c r="J57" i="4"/>
  <c r="I56" i="4"/>
  <c r="K56" i="4"/>
  <c r="J56" i="4"/>
  <c r="I55" i="4"/>
  <c r="K55" i="4"/>
  <c r="J55" i="4"/>
  <c r="I54" i="4"/>
  <c r="K54" i="4"/>
  <c r="J54" i="4"/>
  <c r="I53" i="4"/>
  <c r="K53" i="4"/>
  <c r="J53" i="4"/>
  <c r="I52" i="4"/>
  <c r="K52" i="4"/>
  <c r="J52" i="4"/>
  <c r="I51" i="4"/>
  <c r="K51" i="4"/>
  <c r="J51" i="4"/>
  <c r="I50" i="4"/>
  <c r="K50" i="4"/>
  <c r="J50" i="4"/>
  <c r="I49" i="4"/>
  <c r="K49" i="4"/>
  <c r="J49" i="4"/>
  <c r="I48" i="4"/>
  <c r="K48" i="4"/>
  <c r="J48" i="4"/>
  <c r="I47" i="4"/>
  <c r="K47" i="4"/>
  <c r="J47" i="4"/>
  <c r="I46" i="4"/>
  <c r="K46" i="4"/>
  <c r="J46" i="4"/>
  <c r="I45" i="4"/>
  <c r="K45" i="4"/>
  <c r="J45" i="4"/>
  <c r="I44" i="4"/>
  <c r="K44" i="4"/>
  <c r="J44" i="4"/>
  <c r="I43" i="4"/>
  <c r="K43" i="4"/>
  <c r="J43" i="4"/>
  <c r="I42" i="4"/>
  <c r="K42" i="4"/>
  <c r="J42" i="4"/>
  <c r="I41" i="4"/>
  <c r="K41" i="4"/>
  <c r="J41" i="4"/>
  <c r="I40" i="4"/>
  <c r="K40" i="4"/>
  <c r="J40" i="4"/>
  <c r="I39" i="4"/>
  <c r="K39" i="4"/>
  <c r="J39" i="4"/>
  <c r="I38" i="4"/>
  <c r="K38" i="4"/>
  <c r="J38" i="4"/>
  <c r="I37" i="4"/>
  <c r="K37" i="4"/>
  <c r="J37" i="4"/>
  <c r="I36" i="4"/>
  <c r="K36" i="4"/>
  <c r="J36" i="4"/>
  <c r="I35" i="4"/>
  <c r="K35" i="4"/>
  <c r="J35" i="4"/>
  <c r="I34" i="4"/>
  <c r="K34" i="4"/>
  <c r="J34" i="4"/>
  <c r="I33" i="4"/>
  <c r="K33" i="4"/>
  <c r="J33" i="4"/>
  <c r="I32" i="4"/>
  <c r="K32" i="4"/>
  <c r="J32" i="4"/>
  <c r="I31" i="4"/>
  <c r="K31" i="4"/>
  <c r="J31" i="4"/>
  <c r="I30" i="4"/>
  <c r="K30" i="4"/>
  <c r="J30" i="4"/>
  <c r="I29" i="4"/>
  <c r="K29" i="4"/>
  <c r="J29" i="4"/>
  <c r="I28" i="4"/>
  <c r="K28" i="4"/>
  <c r="J28" i="4"/>
  <c r="I27" i="4"/>
  <c r="K27" i="4"/>
  <c r="J27" i="4"/>
  <c r="I26" i="4"/>
  <c r="K26" i="4"/>
  <c r="J26" i="4"/>
  <c r="I25" i="4"/>
  <c r="K25" i="4"/>
  <c r="J25" i="4"/>
  <c r="I24" i="4"/>
  <c r="K24" i="4"/>
  <c r="J24" i="4"/>
  <c r="I23" i="4"/>
  <c r="K23" i="4"/>
  <c r="J23" i="4"/>
  <c r="I22" i="4"/>
  <c r="K22" i="4"/>
  <c r="J22" i="4"/>
  <c r="I21" i="4"/>
  <c r="K21" i="4"/>
  <c r="J21" i="4"/>
  <c r="I20" i="4"/>
  <c r="K20" i="4"/>
  <c r="J20" i="4"/>
  <c r="I19" i="4"/>
  <c r="K19" i="4"/>
  <c r="J19" i="4"/>
  <c r="I18" i="4"/>
  <c r="K18" i="4"/>
  <c r="J18" i="4"/>
  <c r="I17" i="4"/>
  <c r="K17" i="4"/>
  <c r="J17" i="4"/>
  <c r="I16" i="4"/>
  <c r="K16" i="4"/>
  <c r="J16" i="4"/>
  <c r="I15" i="4"/>
  <c r="K15" i="4"/>
  <c r="J15" i="4"/>
  <c r="I14" i="4"/>
  <c r="K14" i="4"/>
  <c r="J14" i="4"/>
  <c r="I13" i="4"/>
  <c r="K13" i="4"/>
  <c r="J13" i="4"/>
  <c r="I12" i="4"/>
  <c r="K12" i="4"/>
  <c r="J12" i="4"/>
  <c r="I11" i="4"/>
  <c r="K11" i="4"/>
  <c r="J11" i="4"/>
  <c r="I10" i="4"/>
  <c r="K10" i="4"/>
  <c r="J10" i="4"/>
  <c r="I9" i="4"/>
  <c r="K9" i="4"/>
  <c r="J9" i="4"/>
  <c r="I8" i="4"/>
  <c r="K8" i="4"/>
  <c r="J8" i="4"/>
  <c r="I7" i="4"/>
  <c r="K7" i="4"/>
  <c r="J7" i="4"/>
  <c r="I6" i="4"/>
  <c r="K6" i="4"/>
  <c r="J6" i="4"/>
  <c r="I5" i="4"/>
  <c r="K5" i="4"/>
  <c r="J5" i="4"/>
  <c r="I4" i="4"/>
  <c r="K4" i="4"/>
  <c r="J4" i="4"/>
  <c r="I3" i="4"/>
  <c r="K3" i="4"/>
  <c r="J3" i="4"/>
  <c r="I2" i="4"/>
  <c r="K2" i="4"/>
  <c r="J2" i="4"/>
  <c r="I212" i="3"/>
  <c r="K212" i="3"/>
  <c r="J212" i="3"/>
  <c r="I211" i="3"/>
  <c r="K211" i="3"/>
  <c r="J211" i="3"/>
  <c r="I210" i="3"/>
  <c r="K210" i="3"/>
  <c r="J210" i="3"/>
  <c r="I209" i="3"/>
  <c r="K209" i="3"/>
  <c r="J209" i="3"/>
  <c r="I197" i="3"/>
  <c r="K197" i="3"/>
  <c r="J197" i="3"/>
  <c r="I196" i="3"/>
  <c r="K196" i="3"/>
  <c r="J196" i="3"/>
  <c r="I195" i="3"/>
  <c r="K195" i="3"/>
  <c r="J195" i="3"/>
  <c r="I194" i="3"/>
  <c r="K194" i="3"/>
  <c r="J194" i="3"/>
  <c r="I193" i="3"/>
  <c r="K193" i="3"/>
  <c r="J193" i="3"/>
  <c r="I192" i="3"/>
  <c r="K192" i="3"/>
  <c r="J192" i="3"/>
  <c r="I191" i="3"/>
  <c r="K191" i="3"/>
  <c r="J191" i="3"/>
  <c r="I190" i="3"/>
  <c r="K190" i="3"/>
  <c r="J190" i="3"/>
  <c r="I189" i="3"/>
  <c r="K189" i="3"/>
  <c r="J189" i="3"/>
  <c r="I188" i="3"/>
  <c r="K188" i="3"/>
  <c r="J188" i="3"/>
  <c r="I187" i="3"/>
  <c r="K187" i="3"/>
  <c r="J187" i="3"/>
  <c r="I186" i="3"/>
  <c r="K186" i="3"/>
  <c r="J186" i="3"/>
  <c r="I185" i="3"/>
  <c r="K185" i="3"/>
  <c r="J185" i="3"/>
  <c r="I169" i="3"/>
  <c r="J169" i="3"/>
  <c r="K169" i="3"/>
  <c r="I167" i="3"/>
  <c r="J167" i="3"/>
  <c r="K167" i="3"/>
  <c r="I166" i="3"/>
  <c r="J166" i="3"/>
  <c r="K166" i="3"/>
  <c r="I154" i="3"/>
  <c r="J154" i="3"/>
  <c r="K154" i="3"/>
  <c r="I155" i="3"/>
  <c r="J155" i="3"/>
  <c r="K155" i="3"/>
  <c r="I156" i="3"/>
  <c r="J156" i="3"/>
  <c r="K156" i="3"/>
  <c r="I153" i="3"/>
  <c r="J153" i="3"/>
  <c r="K153" i="3"/>
  <c r="I157" i="3"/>
  <c r="J157" i="3"/>
  <c r="K157" i="3"/>
  <c r="I161" i="3"/>
  <c r="J161" i="3"/>
  <c r="K161" i="3"/>
  <c r="I162" i="3"/>
  <c r="J162" i="3"/>
  <c r="K162" i="3"/>
  <c r="I168" i="3"/>
  <c r="J168" i="3"/>
  <c r="K168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K30" i="3"/>
  <c r="K29" i="3"/>
  <c r="K28" i="3"/>
  <c r="K27" i="3"/>
  <c r="K26" i="3"/>
  <c r="K25" i="3"/>
  <c r="K24" i="3"/>
  <c r="K23" i="3"/>
  <c r="K22" i="3"/>
  <c r="I181" i="3"/>
  <c r="K181" i="3"/>
  <c r="J181" i="3"/>
  <c r="I183" i="3"/>
  <c r="K183" i="3"/>
  <c r="J183" i="3"/>
  <c r="I182" i="3"/>
  <c r="K182" i="3"/>
  <c r="J182" i="3"/>
  <c r="I180" i="3"/>
  <c r="K180" i="3"/>
  <c r="J180" i="3"/>
  <c r="I178" i="3"/>
  <c r="K178" i="3"/>
  <c r="J178" i="3"/>
  <c r="I176" i="3"/>
  <c r="K176" i="3"/>
  <c r="J176" i="3"/>
  <c r="I173" i="3"/>
  <c r="K173" i="3"/>
  <c r="J173" i="3"/>
  <c r="I201" i="3"/>
  <c r="K201" i="3"/>
  <c r="J201" i="3"/>
  <c r="I200" i="3"/>
  <c r="K200" i="3"/>
  <c r="J200" i="3"/>
  <c r="I199" i="3"/>
  <c r="K199" i="3"/>
  <c r="J199" i="3"/>
  <c r="I208" i="3"/>
  <c r="K208" i="3"/>
  <c r="J208" i="3"/>
  <c r="I207" i="3"/>
  <c r="K207" i="3"/>
  <c r="J207" i="3"/>
  <c r="I206" i="3"/>
  <c r="K206" i="3"/>
  <c r="J206" i="3"/>
  <c r="I205" i="3"/>
  <c r="K205" i="3"/>
  <c r="J205" i="3"/>
  <c r="I204" i="3"/>
  <c r="K204" i="3"/>
  <c r="J204" i="3"/>
  <c r="I203" i="3"/>
  <c r="K203" i="3"/>
  <c r="J203" i="3"/>
  <c r="I202" i="3"/>
  <c r="K202" i="3"/>
  <c r="J202" i="3"/>
  <c r="I198" i="3"/>
  <c r="K198" i="3"/>
  <c r="J198" i="3"/>
  <c r="I184" i="3"/>
  <c r="K184" i="3"/>
  <c r="J184" i="3"/>
  <c r="I179" i="3"/>
  <c r="K179" i="3"/>
  <c r="J179" i="3"/>
  <c r="I177" i="3"/>
  <c r="K177" i="3"/>
  <c r="J177" i="3"/>
  <c r="I175" i="3"/>
  <c r="K175" i="3"/>
  <c r="J175" i="3"/>
  <c r="I174" i="3"/>
  <c r="K174" i="3"/>
  <c r="J174" i="3"/>
  <c r="I172" i="3"/>
  <c r="K172" i="3"/>
  <c r="J172" i="3"/>
  <c r="I171" i="3"/>
  <c r="K171" i="3"/>
  <c r="J171" i="3"/>
  <c r="I170" i="3"/>
  <c r="K170" i="3"/>
  <c r="J170" i="3"/>
  <c r="I165" i="3"/>
  <c r="K165" i="3"/>
  <c r="J165" i="3"/>
  <c r="I164" i="3"/>
  <c r="K164" i="3"/>
  <c r="J164" i="3"/>
  <c r="I163" i="3"/>
  <c r="K163" i="3"/>
  <c r="J163" i="3"/>
  <c r="I160" i="3"/>
  <c r="K160" i="3"/>
  <c r="J160" i="3"/>
  <c r="I159" i="3"/>
  <c r="K159" i="3"/>
  <c r="J159" i="3"/>
  <c r="I158" i="3"/>
  <c r="K158" i="3"/>
  <c r="J158" i="3"/>
  <c r="I152" i="3"/>
  <c r="K152" i="3"/>
  <c r="J152" i="3"/>
  <c r="I151" i="3"/>
  <c r="K151" i="3"/>
  <c r="J151" i="3"/>
  <c r="I150" i="3"/>
  <c r="K150" i="3"/>
  <c r="J150" i="3"/>
  <c r="I149" i="3"/>
  <c r="K149" i="3"/>
  <c r="J149" i="3"/>
  <c r="I148" i="3"/>
  <c r="K148" i="3"/>
  <c r="J148" i="3"/>
  <c r="I147" i="3"/>
  <c r="K147" i="3"/>
  <c r="J147" i="3"/>
  <c r="I141" i="3"/>
  <c r="K141" i="3"/>
  <c r="J141" i="3"/>
  <c r="I146" i="3"/>
  <c r="K146" i="3"/>
  <c r="J146" i="3"/>
  <c r="I145" i="3"/>
  <c r="K145" i="3"/>
  <c r="J145" i="3"/>
  <c r="I144" i="3"/>
  <c r="K144" i="3"/>
  <c r="J144" i="3"/>
  <c r="I143" i="3"/>
  <c r="K143" i="3"/>
  <c r="J143" i="3"/>
  <c r="I142" i="3"/>
  <c r="K142" i="3"/>
  <c r="J142" i="3"/>
  <c r="I140" i="3"/>
  <c r="K140" i="3"/>
  <c r="J140" i="3"/>
  <c r="I139" i="3"/>
  <c r="K139" i="3"/>
  <c r="J139" i="3"/>
  <c r="I138" i="3"/>
  <c r="K138" i="3"/>
  <c r="J138" i="3"/>
  <c r="I137" i="3"/>
  <c r="K137" i="3"/>
  <c r="J137" i="3"/>
  <c r="I136" i="3"/>
  <c r="K136" i="3"/>
  <c r="J136" i="3"/>
  <c r="I135" i="3"/>
  <c r="K135" i="3"/>
  <c r="J135" i="3"/>
  <c r="I134" i="3"/>
  <c r="K134" i="3"/>
  <c r="J134" i="3"/>
  <c r="I133" i="3"/>
  <c r="K133" i="3"/>
  <c r="J133" i="3"/>
  <c r="I132" i="3"/>
  <c r="K132" i="3"/>
  <c r="J132" i="3"/>
  <c r="I131" i="3"/>
  <c r="K131" i="3"/>
  <c r="J131" i="3"/>
  <c r="I130" i="3"/>
  <c r="K130" i="3"/>
  <c r="J130" i="3"/>
  <c r="I129" i="3"/>
  <c r="K129" i="3"/>
  <c r="J129" i="3"/>
  <c r="I128" i="3"/>
  <c r="K128" i="3"/>
  <c r="J128" i="3"/>
  <c r="I127" i="3"/>
  <c r="K127" i="3"/>
  <c r="J127" i="3"/>
  <c r="I126" i="3"/>
  <c r="K126" i="3"/>
  <c r="J126" i="3"/>
  <c r="I125" i="3"/>
  <c r="K125" i="3"/>
  <c r="J125" i="3"/>
  <c r="I124" i="3"/>
  <c r="K124" i="3"/>
  <c r="J124" i="3"/>
  <c r="I123" i="3"/>
  <c r="K123" i="3"/>
  <c r="J123" i="3"/>
  <c r="I122" i="3"/>
  <c r="K122" i="3"/>
  <c r="J122" i="3"/>
  <c r="I121" i="3"/>
  <c r="K121" i="3"/>
  <c r="J121" i="3"/>
  <c r="I120" i="3"/>
  <c r="K120" i="3"/>
  <c r="J120" i="3"/>
  <c r="I119" i="3"/>
  <c r="K119" i="3"/>
  <c r="J119" i="3"/>
  <c r="I118" i="3"/>
  <c r="K118" i="3"/>
  <c r="J118" i="3"/>
  <c r="I117" i="3"/>
  <c r="K117" i="3"/>
  <c r="J117" i="3"/>
  <c r="I116" i="3"/>
  <c r="K116" i="3"/>
  <c r="J116" i="3"/>
  <c r="I115" i="3"/>
  <c r="K115" i="3"/>
  <c r="J115" i="3"/>
  <c r="I114" i="3"/>
  <c r="K114" i="3"/>
  <c r="J114" i="3"/>
  <c r="I113" i="3"/>
  <c r="K113" i="3"/>
  <c r="J113" i="3"/>
  <c r="I112" i="3"/>
  <c r="K112" i="3"/>
  <c r="J112" i="3"/>
  <c r="I111" i="3"/>
  <c r="K111" i="3"/>
  <c r="J111" i="3"/>
  <c r="I110" i="3"/>
  <c r="K110" i="3"/>
  <c r="J110" i="3"/>
  <c r="I109" i="3"/>
  <c r="K109" i="3"/>
  <c r="J109" i="3"/>
  <c r="I108" i="3"/>
  <c r="K108" i="3"/>
  <c r="J108" i="3"/>
  <c r="I107" i="3"/>
  <c r="K107" i="3"/>
  <c r="J107" i="3"/>
  <c r="I106" i="3"/>
  <c r="K106" i="3"/>
  <c r="J106" i="3"/>
  <c r="I105" i="3"/>
  <c r="K105" i="3"/>
  <c r="J105" i="3"/>
  <c r="I104" i="3"/>
  <c r="K104" i="3"/>
  <c r="J104" i="3"/>
  <c r="I103" i="3"/>
  <c r="K103" i="3"/>
  <c r="J103" i="3"/>
  <c r="I102" i="3"/>
  <c r="K102" i="3"/>
  <c r="J102" i="3"/>
  <c r="I101" i="3"/>
  <c r="K101" i="3"/>
  <c r="J101" i="3"/>
  <c r="I100" i="3"/>
  <c r="K100" i="3"/>
  <c r="J100" i="3"/>
  <c r="I99" i="3"/>
  <c r="K99" i="3"/>
  <c r="J99" i="3"/>
  <c r="I98" i="3"/>
  <c r="K98" i="3"/>
  <c r="J98" i="3"/>
  <c r="I97" i="3"/>
  <c r="K97" i="3"/>
  <c r="J97" i="3"/>
  <c r="I96" i="3"/>
  <c r="K96" i="3"/>
  <c r="J96" i="3"/>
  <c r="I95" i="3"/>
  <c r="K95" i="3"/>
  <c r="J95" i="3"/>
  <c r="I94" i="3"/>
  <c r="K94" i="3"/>
  <c r="J94" i="3"/>
  <c r="I93" i="3"/>
  <c r="K93" i="3"/>
  <c r="J93" i="3"/>
  <c r="I92" i="3"/>
  <c r="K92" i="3"/>
  <c r="J92" i="3"/>
  <c r="I91" i="3"/>
  <c r="K91" i="3"/>
  <c r="J91" i="3"/>
  <c r="I90" i="3"/>
  <c r="K90" i="3"/>
  <c r="J90" i="3"/>
  <c r="I89" i="3"/>
  <c r="K89" i="3"/>
  <c r="J89" i="3"/>
  <c r="I88" i="3"/>
  <c r="K88" i="3"/>
  <c r="J88" i="3"/>
  <c r="I87" i="3"/>
  <c r="K87" i="3"/>
  <c r="J87" i="3"/>
  <c r="I86" i="3"/>
  <c r="K86" i="3"/>
  <c r="J86" i="3"/>
  <c r="I85" i="3"/>
  <c r="K85" i="3"/>
  <c r="J85" i="3"/>
  <c r="I84" i="3"/>
  <c r="K84" i="3"/>
  <c r="J84" i="3"/>
  <c r="I83" i="3"/>
  <c r="K83" i="3"/>
  <c r="J83" i="3"/>
  <c r="I82" i="3"/>
  <c r="K82" i="3"/>
  <c r="J82" i="3"/>
  <c r="I81" i="3"/>
  <c r="K81" i="3"/>
  <c r="J81" i="3"/>
  <c r="I80" i="3"/>
  <c r="K80" i="3"/>
  <c r="J80" i="3"/>
  <c r="I79" i="3"/>
  <c r="K79" i="3"/>
  <c r="J79" i="3"/>
  <c r="I78" i="3"/>
  <c r="K78" i="3"/>
  <c r="J78" i="3"/>
  <c r="I77" i="3"/>
  <c r="K77" i="3"/>
  <c r="J77" i="3"/>
  <c r="I76" i="3"/>
  <c r="K76" i="3"/>
  <c r="J76" i="3"/>
  <c r="I75" i="3"/>
  <c r="K75" i="3"/>
  <c r="J75" i="3"/>
  <c r="I74" i="3"/>
  <c r="K74" i="3"/>
  <c r="J74" i="3"/>
  <c r="I73" i="3"/>
  <c r="K73" i="3"/>
  <c r="J73" i="3"/>
  <c r="I72" i="3"/>
  <c r="K72" i="3"/>
  <c r="J72" i="3"/>
  <c r="I71" i="3"/>
  <c r="K71" i="3"/>
  <c r="J71" i="3"/>
  <c r="I70" i="3"/>
  <c r="K70" i="3"/>
  <c r="J70" i="3"/>
  <c r="I69" i="3"/>
  <c r="K69" i="3"/>
  <c r="J69" i="3"/>
  <c r="I68" i="3"/>
  <c r="K68" i="3"/>
  <c r="J68" i="3"/>
  <c r="I67" i="3"/>
  <c r="K67" i="3"/>
  <c r="J67" i="3"/>
  <c r="I66" i="3"/>
  <c r="K66" i="3"/>
  <c r="J66" i="3"/>
  <c r="I65" i="3"/>
  <c r="K65" i="3"/>
  <c r="J65" i="3"/>
  <c r="I64" i="3"/>
  <c r="K64" i="3"/>
  <c r="J64" i="3"/>
  <c r="I63" i="3"/>
  <c r="K63" i="3"/>
  <c r="J63" i="3"/>
  <c r="I62" i="3"/>
  <c r="K62" i="3"/>
  <c r="J62" i="3"/>
  <c r="I61" i="3"/>
  <c r="K61" i="3"/>
  <c r="J61" i="3"/>
  <c r="I60" i="3"/>
  <c r="K60" i="3"/>
  <c r="J60" i="3"/>
  <c r="I59" i="3"/>
  <c r="K59" i="3"/>
  <c r="J59" i="3"/>
  <c r="I58" i="3"/>
  <c r="K58" i="3"/>
  <c r="J58" i="3"/>
  <c r="I57" i="3"/>
  <c r="K57" i="3"/>
  <c r="J57" i="3"/>
  <c r="I56" i="3"/>
  <c r="K56" i="3"/>
  <c r="J56" i="3"/>
  <c r="I55" i="3"/>
  <c r="K55" i="3"/>
  <c r="J55" i="3"/>
  <c r="I54" i="3"/>
  <c r="K54" i="3"/>
  <c r="J54" i="3"/>
  <c r="I53" i="3"/>
  <c r="K53" i="3"/>
  <c r="J53" i="3"/>
  <c r="I52" i="3"/>
  <c r="K52" i="3"/>
  <c r="J52" i="3"/>
  <c r="I51" i="3"/>
  <c r="K51" i="3"/>
  <c r="J51" i="3"/>
  <c r="I50" i="3"/>
  <c r="K50" i="3"/>
  <c r="J50" i="3"/>
  <c r="I49" i="3"/>
  <c r="K49" i="3"/>
  <c r="J49" i="3"/>
  <c r="I48" i="3"/>
  <c r="K48" i="3"/>
  <c r="J48" i="3"/>
  <c r="I47" i="3"/>
  <c r="K47" i="3"/>
  <c r="J47" i="3"/>
  <c r="I46" i="3"/>
  <c r="K46" i="3"/>
  <c r="J46" i="3"/>
  <c r="I45" i="3"/>
  <c r="K45" i="3"/>
  <c r="J45" i="3"/>
  <c r="I44" i="3"/>
  <c r="K44" i="3"/>
  <c r="J44" i="3"/>
  <c r="I43" i="3"/>
  <c r="K43" i="3"/>
  <c r="J43" i="3"/>
  <c r="I42" i="3"/>
  <c r="K42" i="3"/>
  <c r="J42" i="3"/>
  <c r="I41" i="3"/>
  <c r="K41" i="3"/>
  <c r="J41" i="3"/>
  <c r="I40" i="3"/>
  <c r="K40" i="3"/>
  <c r="J40" i="3"/>
  <c r="I39" i="3"/>
  <c r="K39" i="3"/>
  <c r="J39" i="3"/>
  <c r="I38" i="3"/>
  <c r="K38" i="3"/>
  <c r="J38" i="3"/>
  <c r="I37" i="3"/>
  <c r="K37" i="3"/>
  <c r="J37" i="3"/>
  <c r="I36" i="3"/>
  <c r="K36" i="3"/>
  <c r="J36" i="3"/>
  <c r="I35" i="3"/>
  <c r="K35" i="3"/>
  <c r="J35" i="3"/>
  <c r="I34" i="3"/>
  <c r="K34" i="3"/>
  <c r="J34" i="3"/>
  <c r="I33" i="3"/>
  <c r="K33" i="3"/>
  <c r="J33" i="3"/>
  <c r="I32" i="3"/>
  <c r="K32" i="3"/>
  <c r="J32" i="3"/>
  <c r="K31" i="3"/>
</calcChain>
</file>

<file path=xl/comments1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2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3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4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5.xml><?xml version="1.0" encoding="utf-8"?>
<comments xmlns="http://schemas.openxmlformats.org/spreadsheetml/2006/main">
  <authors>
    <author>Samantha</author>
  </authors>
  <commentList>
    <comment ref="G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6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sharedStrings.xml><?xml version="1.0" encoding="utf-8"?>
<sst xmlns="http://schemas.openxmlformats.org/spreadsheetml/2006/main" count="652" uniqueCount="300">
  <si>
    <t>Well</t>
  </si>
  <si>
    <t>LAB ID #</t>
  </si>
  <si>
    <t xml:space="preserve">Date </t>
  </si>
  <si>
    <t xml:space="preserve">ng/ul </t>
  </si>
  <si>
    <t xml:space="preserve">260/280 </t>
  </si>
  <si>
    <t xml:space="preserve">260/230 </t>
  </si>
  <si>
    <t xml:space="preserve">Constant </t>
  </si>
  <si>
    <t>RNA for Dilution</t>
  </si>
  <si>
    <t>final vol</t>
  </si>
  <si>
    <t>H2O</t>
  </si>
  <si>
    <t>dil.factor</t>
  </si>
  <si>
    <t>BB1</t>
  </si>
  <si>
    <t>BB2</t>
  </si>
  <si>
    <t>BB3</t>
  </si>
  <si>
    <t>BB4</t>
  </si>
  <si>
    <t>BB5</t>
  </si>
  <si>
    <t>BB6</t>
  </si>
  <si>
    <t>BB7</t>
  </si>
  <si>
    <t>hb</t>
  </si>
  <si>
    <t>RC1</t>
  </si>
  <si>
    <t>RC2</t>
  </si>
  <si>
    <t>RC3</t>
  </si>
  <si>
    <t>RC4</t>
  </si>
  <si>
    <t>RC5</t>
  </si>
  <si>
    <t>RC7</t>
  </si>
  <si>
    <t>RC8</t>
  </si>
  <si>
    <t>RC9</t>
  </si>
  <si>
    <t>RC10</t>
  </si>
  <si>
    <t>RC11</t>
  </si>
  <si>
    <t>RC12</t>
  </si>
  <si>
    <t>BB3-2</t>
  </si>
  <si>
    <t>BB5-2</t>
  </si>
  <si>
    <t>BB6-2</t>
  </si>
  <si>
    <t>BBPollen</t>
  </si>
  <si>
    <t>Calarco-Swrm</t>
  </si>
  <si>
    <t>GC-Left (RI hive)</t>
  </si>
  <si>
    <t>GC-Right (Palmer hive)</t>
  </si>
  <si>
    <t>HB</t>
  </si>
  <si>
    <t>HB5-crude</t>
  </si>
  <si>
    <t>HB5-redo</t>
  </si>
  <si>
    <t>HB14</t>
  </si>
  <si>
    <t>HB15</t>
  </si>
  <si>
    <t>21.10</t>
  </si>
  <si>
    <t>22.10</t>
  </si>
  <si>
    <t>24.10</t>
  </si>
  <si>
    <t>26.10</t>
  </si>
  <si>
    <t>1.10</t>
  </si>
  <si>
    <t>2.10</t>
  </si>
  <si>
    <t>6.10</t>
  </si>
  <si>
    <t>Comingle</t>
  </si>
  <si>
    <t>Chronic</t>
  </si>
  <si>
    <t>Experiment</t>
  </si>
  <si>
    <t>P1-2-M</t>
  </si>
  <si>
    <t>P2-2-M</t>
  </si>
  <si>
    <t>P3-2-M</t>
  </si>
  <si>
    <t>P4</t>
  </si>
  <si>
    <t>P5</t>
  </si>
  <si>
    <t>P6</t>
  </si>
  <si>
    <t>I-11</t>
  </si>
  <si>
    <t>I-12</t>
  </si>
  <si>
    <t>I-13</t>
  </si>
  <si>
    <t>I-14</t>
  </si>
  <si>
    <t>I-15</t>
  </si>
  <si>
    <t>I-16</t>
  </si>
  <si>
    <t>I-17</t>
  </si>
  <si>
    <t>I-18</t>
  </si>
  <si>
    <t>I-19</t>
  </si>
  <si>
    <t>I-20</t>
  </si>
  <si>
    <t>I-21</t>
  </si>
  <si>
    <t>I-22</t>
  </si>
  <si>
    <t>I-23</t>
  </si>
  <si>
    <t>I-24</t>
  </si>
  <si>
    <t>I-25</t>
  </si>
  <si>
    <t>I-26</t>
  </si>
  <si>
    <t>I-27</t>
  </si>
  <si>
    <t>I-28</t>
  </si>
  <si>
    <t>I-29</t>
  </si>
  <si>
    <t>I-30</t>
  </si>
  <si>
    <t>I-31</t>
  </si>
  <si>
    <t>I-32</t>
  </si>
  <si>
    <t>I-33</t>
  </si>
  <si>
    <t>I-34</t>
  </si>
  <si>
    <t>5.10</t>
  </si>
  <si>
    <t>Acute-RC</t>
  </si>
  <si>
    <t>I-35</t>
  </si>
  <si>
    <t>I-36</t>
  </si>
  <si>
    <t>I-37</t>
  </si>
  <si>
    <t>10.10</t>
  </si>
  <si>
    <t>11.10</t>
  </si>
  <si>
    <t>I-28-H</t>
  </si>
  <si>
    <t>I-28-T</t>
  </si>
  <si>
    <t>I-28-HTA</t>
  </si>
  <si>
    <t>I-24-H</t>
  </si>
  <si>
    <t>I-24-T</t>
  </si>
  <si>
    <t>I-24-HTA</t>
  </si>
  <si>
    <t>I-22-H</t>
  </si>
  <si>
    <t>I-22-T</t>
  </si>
  <si>
    <t>I-22-HTA</t>
  </si>
  <si>
    <t>I-31-H</t>
  </si>
  <si>
    <t>I-31-T</t>
  </si>
  <si>
    <t>I-31-HTA</t>
  </si>
  <si>
    <t>I-32-H</t>
  </si>
  <si>
    <t>I-32-T</t>
  </si>
  <si>
    <t>I-32-HTA</t>
  </si>
  <si>
    <t>11.11-H</t>
  </si>
  <si>
    <t>11.11-T</t>
  </si>
  <si>
    <t>11.11-HTA</t>
  </si>
  <si>
    <t>26.7-H</t>
  </si>
  <si>
    <t>26.7-T</t>
  </si>
  <si>
    <t>26.7-HTA</t>
  </si>
  <si>
    <t>all</t>
  </si>
  <si>
    <t>P4-2</t>
  </si>
  <si>
    <t>P5-2</t>
  </si>
  <si>
    <t>P6-2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</si>
  <si>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</si>
  <si>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</si>
  <si>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</si>
  <si>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</si>
  <si>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</si>
  <si>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</si>
  <si>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</si>
  <si>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</si>
  <si>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</si>
  <si>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</si>
  <si>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</si>
  <si>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</si>
  <si>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</si>
  <si>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</si>
  <si>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</si>
  <si>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</si>
  <si>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</si>
  <si>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</si>
  <si>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</si>
  <si>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</si>
  <si>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</si>
  <si>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</si>
  <si>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</si>
  <si>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Acute-BFT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</si>
  <si>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</si>
  <si>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</si>
  <si>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</si>
  <si>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</si>
  <si>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</si>
  <si>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</si>
  <si>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</si>
  <si>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</si>
  <si>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</si>
  <si>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</si>
  <si>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</si>
  <si>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</si>
  <si>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</si>
  <si>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</si>
  <si>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</si>
  <si>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</si>
  <si>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</si>
  <si>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</si>
  <si>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</si>
  <si>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</si>
  <si>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C</t>
  </si>
  <si>
    <t>12.10</t>
  </si>
  <si>
    <t>16.10</t>
  </si>
  <si>
    <t>16.12</t>
  </si>
  <si>
    <t>18.9</t>
  </si>
  <si>
    <t>Acute-BFT-C</t>
  </si>
  <si>
    <t>1.11</t>
  </si>
  <si>
    <t>Acute-WC</t>
  </si>
  <si>
    <t>P-50</t>
  </si>
  <si>
    <t>P-51</t>
  </si>
  <si>
    <t>P-52</t>
  </si>
  <si>
    <t>P-53</t>
  </si>
  <si>
    <t>P-54</t>
  </si>
  <si>
    <t>P-55</t>
  </si>
  <si>
    <t>P-56</t>
  </si>
  <si>
    <t>P-57</t>
  </si>
  <si>
    <t>P-58</t>
  </si>
  <si>
    <t>P-59</t>
  </si>
  <si>
    <t>P-60</t>
  </si>
  <si>
    <t>P-61</t>
  </si>
  <si>
    <t>P-62</t>
  </si>
  <si>
    <t>P-63</t>
  </si>
  <si>
    <t>P-64</t>
  </si>
  <si>
    <t>P-65</t>
  </si>
  <si>
    <t>P-66</t>
  </si>
  <si>
    <t>P-67</t>
  </si>
  <si>
    <t>P-68</t>
  </si>
  <si>
    <t>P-69</t>
  </si>
  <si>
    <t>P-70</t>
  </si>
  <si>
    <t>P-71</t>
  </si>
  <si>
    <t>P-72</t>
  </si>
  <si>
    <t>P-73</t>
  </si>
  <si>
    <t>P-74</t>
  </si>
  <si>
    <t>P-75</t>
  </si>
  <si>
    <t>ALL</t>
  </si>
  <si>
    <t>7.10</t>
  </si>
  <si>
    <t>14.10</t>
  </si>
  <si>
    <t>15.10</t>
  </si>
  <si>
    <t>chronic</t>
  </si>
  <si>
    <t>diversity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</si>
  <si>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</si>
  <si>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</si>
  <si>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</si>
  <si>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</si>
  <si>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</si>
  <si>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</si>
  <si>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</si>
  <si>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</si>
  <si>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</si>
  <si>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</si>
  <si>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</si>
  <si>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</si>
  <si>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</si>
  <si>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</si>
  <si>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</si>
  <si>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</si>
  <si>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</si>
  <si>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</si>
  <si>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</si>
  <si>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</si>
  <si>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</si>
  <si>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</si>
  <si>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</si>
  <si>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</si>
  <si>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</si>
  <si>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</si>
  <si>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</si>
  <si>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</si>
  <si>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ID</t>
  </si>
  <si>
    <t>LabID</t>
  </si>
  <si>
    <t>I-38</t>
  </si>
  <si>
    <t>I-39</t>
  </si>
  <si>
    <t>I-40</t>
  </si>
  <si>
    <t>I-41</t>
  </si>
  <si>
    <t>I-42</t>
  </si>
  <si>
    <t>I-43</t>
  </si>
  <si>
    <t>I-44</t>
  </si>
  <si>
    <t>I-45</t>
  </si>
  <si>
    <t>I-46</t>
  </si>
  <si>
    <t>I-47</t>
  </si>
  <si>
    <t>I-48</t>
  </si>
  <si>
    <t>I-49</t>
  </si>
  <si>
    <t>I-50</t>
  </si>
  <si>
    <t>I-51</t>
  </si>
  <si>
    <t>I-52</t>
  </si>
  <si>
    <t>I-53</t>
  </si>
  <si>
    <t>I-54</t>
  </si>
  <si>
    <t>I-55</t>
  </si>
  <si>
    <t>I-56</t>
  </si>
  <si>
    <t>I-57</t>
  </si>
  <si>
    <t>I-58</t>
  </si>
  <si>
    <t>I-59</t>
  </si>
  <si>
    <t>I-60</t>
  </si>
  <si>
    <t>I-61</t>
  </si>
  <si>
    <t>I-62</t>
  </si>
  <si>
    <t>I-63</t>
  </si>
  <si>
    <t>I-64</t>
  </si>
  <si>
    <t>I-65</t>
  </si>
  <si>
    <t>I-66</t>
  </si>
  <si>
    <t>I-67</t>
  </si>
  <si>
    <t>I-68</t>
  </si>
  <si>
    <t>I-69</t>
  </si>
  <si>
    <t>I-70</t>
  </si>
  <si>
    <t>I-71</t>
  </si>
  <si>
    <t>P3-1A</t>
  </si>
  <si>
    <t>P3-1B</t>
  </si>
  <si>
    <t>P3-2A</t>
  </si>
  <si>
    <t>P3-2B</t>
  </si>
  <si>
    <t>P52-1A</t>
  </si>
  <si>
    <t>P52-1B</t>
  </si>
  <si>
    <t>P52-2A</t>
  </si>
  <si>
    <t>P52-2B</t>
  </si>
  <si>
    <t>25.10</t>
  </si>
  <si>
    <t>36.10</t>
  </si>
  <si>
    <t>33.10</t>
  </si>
  <si>
    <t>cm 5.12</t>
  </si>
  <si>
    <t>cm5.11</t>
  </si>
  <si>
    <t>cm5.10</t>
  </si>
  <si>
    <t>cm5.1</t>
  </si>
  <si>
    <t>cm5.2</t>
  </si>
  <si>
    <t>cm5.3</t>
  </si>
  <si>
    <t>cm5.4</t>
  </si>
  <si>
    <t>cm5.5</t>
  </si>
  <si>
    <t>cm5.6</t>
  </si>
  <si>
    <t>cm5.8</t>
  </si>
  <si>
    <t>cm5.9</t>
  </si>
  <si>
    <t>cm5.7</t>
  </si>
  <si>
    <t>I-1</t>
  </si>
  <si>
    <t>I-2</t>
  </si>
  <si>
    <t>I-3</t>
  </si>
  <si>
    <t>I-4</t>
  </si>
  <si>
    <t>I-5</t>
  </si>
  <si>
    <t>I-6</t>
  </si>
  <si>
    <t>I-7</t>
  </si>
  <si>
    <t>I-8</t>
  </si>
  <si>
    <t>I-9</t>
  </si>
  <si>
    <t>I-10</t>
  </si>
  <si>
    <t>hb (bee parts exp)</t>
  </si>
  <si>
    <t>red-SG</t>
  </si>
  <si>
    <t>red-gut</t>
  </si>
  <si>
    <t>red-HG</t>
  </si>
  <si>
    <t>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</si>
</sst>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8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Fill="1"/>
    <xf numFmtId="0" fontId="0" fillId="3" borderId="0" xfId="0" applyFill="1"/>
    <xf numFmtId="0" fontId="4" fillId="0" borderId="0" xfId="1" applyFont="1" applyFill="1" applyBorder="1" applyAlignment="1">
      <alignment horizontal="center"/>
    </xf>
    <xf numFmtId="0" fontId="2" fillId="3" borderId="0" xfId="2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/>
    </xf>
    <xf numFmtId="0" fontId="0" fillId="0" borderId="0" xfId="0" applyNumberFormat="1" applyFill="1" applyAlignment="1">
      <alignment horizontal="right"/>
    </xf>
    <xf numFmtId="14" fontId="0" fillId="0" borderId="0" xfId="0" applyNumberFormat="1"/>
    <xf numFmtId="0" fontId="1" fillId="3" borderId="0" xfId="3" applyFill="1"/>
    <xf numFmtId="164" fontId="3" fillId="0" borderId="0" xfId="4" applyNumberFormat="1" applyFill="1" applyBorder="1" applyAlignment="1">
      <alignment horizontal="center"/>
    </xf>
    <xf numFmtId="164" fontId="1" fillId="0" borderId="0" xfId="5" applyNumberFormat="1" applyFill="1" applyBorder="1" applyAlignment="1">
      <alignment horizontal="center"/>
    </xf>
    <xf numFmtId="0" fontId="9" fillId="0" borderId="0" xfId="0" applyFont="1"/>
    <xf numFmtId="14" fontId="9" fillId="0" borderId="0" xfId="0" applyNumberFormat="1" applyFont="1"/>
    <xf numFmtId="0" fontId="9" fillId="4" borderId="0" xfId="0" applyFont="1" applyFill="1"/>
    <xf numFmtId="164" fontId="3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1" fillId="5" borderId="0" xfId="3" applyFill="1"/>
    <xf numFmtId="164" fontId="3" fillId="5" borderId="0" xfId="4" applyNumberFormat="1" applyFill="1" applyBorder="1" applyAlignment="1">
      <alignment horizontal="center"/>
    </xf>
    <xf numFmtId="164" fontId="1" fillId="5" borderId="0" xfId="5" applyNumberFormat="1" applyFill="1" applyBorder="1" applyAlignment="1">
      <alignment horizontal="center"/>
    </xf>
    <xf numFmtId="0" fontId="2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6" borderId="0" xfId="0" applyFill="1"/>
    <xf numFmtId="14" fontId="0" fillId="6" borderId="0" xfId="0" applyNumberFormat="1" applyFill="1"/>
    <xf numFmtId="164" fontId="3" fillId="6" borderId="0" xfId="4" applyNumberFormat="1" applyFill="1" applyBorder="1" applyAlignment="1">
      <alignment horizontal="center"/>
    </xf>
    <xf numFmtId="164" fontId="1" fillId="6" borderId="0" xfId="5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/>
    <xf numFmtId="14" fontId="0" fillId="7" borderId="0" xfId="0" applyNumberFormat="1" applyFill="1"/>
    <xf numFmtId="164" fontId="3" fillId="7" borderId="0" xfId="4" applyNumberFormat="1" applyFill="1" applyBorder="1" applyAlignment="1">
      <alignment horizontal="center"/>
    </xf>
    <xf numFmtId="164" fontId="1" fillId="7" borderId="0" xfId="5" applyNumberFormat="1" applyFill="1" applyBorder="1" applyAlignment="1">
      <alignment horizontal="center"/>
    </xf>
    <xf numFmtId="164" fontId="0" fillId="3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164" fontId="2" fillId="3" borderId="0" xfId="2" applyNumberFormat="1" applyFont="1" applyFill="1" applyBorder="1" applyAlignment="1">
      <alignment horizontal="left"/>
    </xf>
    <xf numFmtId="164" fontId="9" fillId="4" borderId="0" xfId="0" applyNumberFormat="1" applyFont="1" applyFill="1" applyAlignment="1">
      <alignment horizontal="left"/>
    </xf>
    <xf numFmtId="164" fontId="1" fillId="3" borderId="0" xfId="5" applyNumberFormat="1" applyFill="1" applyBorder="1" applyAlignment="1">
      <alignment horizontal="left"/>
    </xf>
    <xf numFmtId="164" fontId="1" fillId="5" borderId="0" xfId="5" applyNumberFormat="1" applyFill="1" applyBorder="1" applyAlignment="1">
      <alignment horizontal="left"/>
    </xf>
    <xf numFmtId="164" fontId="0" fillId="7" borderId="0" xfId="0" applyNumberFormat="1" applyFill="1" applyAlignment="1">
      <alignment horizontal="left"/>
    </xf>
    <xf numFmtId="164" fontId="0" fillId="6" borderId="0" xfId="0" applyNumberFormat="1" applyFill="1" applyAlignment="1">
      <alignment horizontal="left"/>
    </xf>
    <xf numFmtId="49" fontId="2" fillId="0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11" fillId="0" borderId="0" xfId="0" applyFont="1"/>
    <xf numFmtId="14" fontId="11" fillId="0" borderId="0" xfId="0" applyNumberFormat="1" applyFont="1"/>
    <xf numFmtId="2" fontId="2" fillId="3" borderId="0" xfId="2" applyNumberFormat="1" applyFont="1" applyFill="1" applyBorder="1" applyAlignment="1">
      <alignment horizontal="center"/>
    </xf>
    <xf numFmtId="2" fontId="0" fillId="3" borderId="0" xfId="0" applyNumberFormat="1" applyFill="1"/>
    <xf numFmtId="0" fontId="0" fillId="0" borderId="0" xfId="0" applyAlignment="1"/>
    <xf numFmtId="0" fontId="11" fillId="0" borderId="0" xfId="0" applyFont="1" applyAlignment="1"/>
    <xf numFmtId="49" fontId="0" fillId="0" borderId="0" xfId="0" applyNumberFormat="1" applyAlignment="1"/>
    <xf numFmtId="49" fontId="0" fillId="0" borderId="0" xfId="0" applyNumberFormat="1" applyFill="1" applyAlignment="1">
      <alignment horizontal="right"/>
    </xf>
    <xf numFmtId="0" fontId="2" fillId="0" borderId="0" xfId="0" applyFont="1" applyFill="1"/>
    <xf numFmtId="0" fontId="2" fillId="3" borderId="0" xfId="0" applyFont="1" applyFill="1"/>
    <xf numFmtId="49" fontId="11" fillId="0" borderId="0" xfId="0" applyNumberFormat="1" applyFont="1"/>
    <xf numFmtId="0" fontId="2" fillId="0" borderId="0" xfId="0" applyFont="1"/>
    <xf numFmtId="2" fontId="2" fillId="0" borderId="0" xfId="0" applyNumberFormat="1" applyFont="1" applyFill="1"/>
    <xf numFmtId="2" fontId="0" fillId="0" borderId="0" xfId="0" applyNumberFormat="1" applyFill="1"/>
    <xf numFmtId="0" fontId="9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right"/>
    </xf>
    <xf numFmtId="0" fontId="9" fillId="4" borderId="0" xfId="0" applyNumberFormat="1" applyFont="1" applyFill="1" applyAlignment="1">
      <alignment horizontal="right"/>
    </xf>
    <xf numFmtId="49" fontId="2" fillId="0" borderId="0" xfId="0" applyNumberFormat="1" applyFont="1"/>
    <xf numFmtId="0" fontId="0" fillId="0" borderId="1" xfId="0" applyBorder="1"/>
    <xf numFmtId="0" fontId="11" fillId="0" borderId="1" xfId="0" applyFont="1" applyBorder="1"/>
    <xf numFmtId="0" fontId="0" fillId="3" borderId="1" xfId="0" applyFill="1" applyBorder="1"/>
    <xf numFmtId="164" fontId="3" fillId="0" borderId="1" xfId="4" applyNumberFormat="1" applyFill="1" applyBorder="1" applyAlignment="1">
      <alignment horizontal="center"/>
    </xf>
    <xf numFmtId="2" fontId="0" fillId="3" borderId="1" xfId="0" applyNumberFormat="1" applyFill="1" applyBorder="1"/>
    <xf numFmtId="164" fontId="1" fillId="0" borderId="1" xfId="5" applyNumberFormat="1" applyFill="1" applyBorder="1" applyAlignment="1">
      <alignment horizontal="center"/>
    </xf>
    <xf numFmtId="0" fontId="0" fillId="8" borderId="1" xfId="0" applyFill="1" applyBorder="1"/>
    <xf numFmtId="0" fontId="11" fillId="8" borderId="1" xfId="0" applyFont="1" applyFill="1" applyBorder="1"/>
    <xf numFmtId="164" fontId="3" fillId="8" borderId="1" xfId="4" applyNumberFormat="1" applyFill="1" applyBorder="1" applyAlignment="1">
      <alignment horizontal="center"/>
    </xf>
    <xf numFmtId="2" fontId="0" fillId="8" borderId="1" xfId="0" applyNumberFormat="1" applyFill="1" applyBorder="1"/>
    <xf numFmtId="164" fontId="1" fillId="8" borderId="1" xfId="5" applyNumberFormat="1" applyFill="1" applyBorder="1" applyAlignment="1">
      <alignment horizontal="center"/>
    </xf>
  </cellXfs>
  <cellStyles count="298">
    <cellStyle name="20% - Accent1" xfId="2" builtinId="30"/>
    <cellStyle name="20% - Accent1 2" xfId="5"/>
    <cellStyle name="Explanatory Text" xfId="1" builtinId="53"/>
    <cellStyle name="Explanatory Text 2" xfId="4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9.1640625" style="55" customWidth="1"/>
    <col min="2" max="2" width="10.6640625" style="1" bestFit="1" customWidth="1"/>
    <col min="3" max="5" width="8.83203125" style="1"/>
    <col min="6" max="6" width="7.83203125" style="1" customWidth="1"/>
    <col min="7" max="7" width="11.6640625" style="2" customWidth="1"/>
    <col min="8" max="8" width="8.83203125" style="1"/>
    <col min="9" max="9" width="8.83203125" style="51"/>
    <col min="10" max="16384" width="8.83203125" style="1"/>
  </cols>
  <sheetData>
    <row r="1" spans="1:10" s="56" customFormat="1" x14ac:dyDescent="0.2">
      <c r="A1" s="67" t="s">
        <v>226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7" t="s">
        <v>7</v>
      </c>
      <c r="H1" s="3" t="s">
        <v>8</v>
      </c>
      <c r="I1" s="50" t="s">
        <v>9</v>
      </c>
      <c r="J1" s="5" t="s">
        <v>10</v>
      </c>
    </row>
    <row r="2" spans="1:10" x14ac:dyDescent="0.2">
      <c r="A2" s="46" t="s">
        <v>299</v>
      </c>
      <c r="B2" s="7"/>
      <c r="C2">
        <v>92.05</v>
      </c>
      <c r="D2"/>
      <c r="E2"/>
      <c r="F2"/>
      <c r="G2" s="2">
        <v>5</v>
      </c>
      <c r="H2" s="9">
        <f t="shared" ref="H2:H4" si="0">((C2*G2)/20)</f>
        <v>23.012499999999999</v>
      </c>
      <c r="I2" s="51">
        <f t="shared" ref="I2:I4" si="1">(H2-G2)</f>
        <v>18.012499999999999</v>
      </c>
      <c r="J2" s="10">
        <f t="shared" ref="J2:J4" si="2">(H2/G2)</f>
        <v>4.6025</v>
      </c>
    </row>
    <row r="3" spans="1:10" x14ac:dyDescent="0.2">
      <c r="A3">
        <v>103</v>
      </c>
      <c r="B3"/>
      <c r="C3">
        <v>83.82</v>
      </c>
      <c r="D3"/>
      <c r="E3"/>
      <c r="F3"/>
      <c r="G3" s="2">
        <v>5</v>
      </c>
      <c r="H3" s="9">
        <f t="shared" si="0"/>
        <v>20.954999999999998</v>
      </c>
      <c r="I3" s="51">
        <f t="shared" si="1"/>
        <v>15.954999999999998</v>
      </c>
      <c r="J3" s="10">
        <f t="shared" si="2"/>
        <v>4.1909999999999998</v>
      </c>
    </row>
    <row r="4" spans="1:10" x14ac:dyDescent="0.2">
      <c r="A4">
        <v>280</v>
      </c>
      <c r="B4"/>
      <c r="C4">
        <v>97.29</v>
      </c>
      <c r="D4"/>
      <c r="E4"/>
      <c r="F4"/>
      <c r="G4" s="2">
        <v>5</v>
      </c>
      <c r="H4" s="9">
        <f t="shared" si="0"/>
        <v>24.322500000000002</v>
      </c>
      <c r="I4" s="51">
        <f t="shared" si="1"/>
        <v>19.322500000000002</v>
      </c>
      <c r="J4" s="10">
        <f t="shared" si="2"/>
        <v>4.8645000000000005</v>
      </c>
    </row>
    <row r="5" spans="1:10" x14ac:dyDescent="0.2">
      <c r="A5"/>
      <c r="B5"/>
      <c r="C5"/>
      <c r="D5"/>
      <c r="E5"/>
      <c r="F5"/>
      <c r="H5" s="9"/>
      <c r="J5" s="10"/>
    </row>
    <row r="6" spans="1:10" x14ac:dyDescent="0.2">
      <c r="A6"/>
      <c r="B6"/>
      <c r="C6"/>
      <c r="D6"/>
      <c r="E6"/>
      <c r="F6"/>
      <c r="H6" s="9"/>
      <c r="J6" s="10"/>
    </row>
    <row r="7" spans="1:10" x14ac:dyDescent="0.2">
      <c r="A7"/>
      <c r="B7"/>
      <c r="C7"/>
      <c r="D7"/>
      <c r="E7"/>
      <c r="F7"/>
      <c r="H7" s="9"/>
      <c r="J7"/>
    </row>
    <row r="8" spans="1:10" x14ac:dyDescent="0.2">
      <c r="A8"/>
      <c r="B8"/>
      <c r="C8"/>
      <c r="D8"/>
      <c r="E8"/>
      <c r="F8"/>
      <c r="H8" s="9"/>
      <c r="J8"/>
    </row>
    <row r="9" spans="1:10" x14ac:dyDescent="0.2">
      <c r="A9" s="47"/>
      <c r="B9" s="7"/>
      <c r="C9"/>
      <c r="D9"/>
      <c r="E9"/>
      <c r="F9"/>
      <c r="H9" s="9"/>
      <c r="J9" s="10"/>
    </row>
    <row r="10" spans="1:10" x14ac:dyDescent="0.2">
      <c r="A10" s="47"/>
      <c r="B10" s="7"/>
      <c r="C10"/>
      <c r="D10"/>
      <c r="E10"/>
      <c r="F10"/>
      <c r="H10" s="9"/>
      <c r="J10" s="10"/>
    </row>
    <row r="11" spans="1:10" x14ac:dyDescent="0.2">
      <c r="A11" s="47"/>
      <c r="B11" s="7"/>
      <c r="C11"/>
      <c r="D11"/>
      <c r="E11"/>
      <c r="F11"/>
      <c r="H11" s="9"/>
      <c r="J11" s="10"/>
    </row>
    <row r="12" spans="1:10" x14ac:dyDescent="0.2">
      <c r="A12" s="47"/>
      <c r="B12" s="7"/>
      <c r="C12"/>
      <c r="D12"/>
      <c r="E12"/>
      <c r="F12"/>
      <c r="H12" s="9"/>
      <c r="J12" s="10"/>
    </row>
    <row r="13" spans="1:10" x14ac:dyDescent="0.2">
      <c r="A13" s="47"/>
      <c r="B13" s="7"/>
      <c r="C13"/>
      <c r="D13"/>
      <c r="E13"/>
      <c r="F13"/>
      <c r="H13" s="9"/>
      <c r="J13" s="10"/>
    </row>
    <row r="14" spans="1:10" x14ac:dyDescent="0.2">
      <c r="A14" s="47"/>
      <c r="B14" s="7"/>
      <c r="C14"/>
      <c r="D14"/>
      <c r="E14"/>
      <c r="F14"/>
      <c r="H14" s="9"/>
      <c r="J14" s="10"/>
    </row>
    <row r="15" spans="1:10" x14ac:dyDescent="0.2">
      <c r="A15" s="47"/>
      <c r="B15" s="7"/>
      <c r="C15"/>
      <c r="D15"/>
      <c r="E15"/>
      <c r="F15"/>
      <c r="H15" s="9"/>
      <c r="J15" s="10"/>
    </row>
    <row r="16" spans="1:10" x14ac:dyDescent="0.2">
      <c r="A16" s="47"/>
      <c r="B16" s="7"/>
      <c r="C16"/>
      <c r="D16"/>
      <c r="E16"/>
      <c r="F16"/>
      <c r="H16" s="9"/>
      <c r="J16" s="10"/>
    </row>
    <row r="17" spans="1:10" x14ac:dyDescent="0.2">
      <c r="A17" s="47"/>
      <c r="B17" s="7"/>
      <c r="C17"/>
      <c r="D17"/>
      <c r="E17"/>
      <c r="F17"/>
      <c r="H17" s="9"/>
      <c r="J17" s="10"/>
    </row>
    <row r="18" spans="1:10" x14ac:dyDescent="0.2">
      <c r="A18" s="47"/>
      <c r="B18" s="7"/>
      <c r="C18"/>
      <c r="D18"/>
      <c r="E18"/>
      <c r="F18"/>
      <c r="H18" s="9"/>
      <c r="J18" s="10"/>
    </row>
    <row r="19" spans="1:10" x14ac:dyDescent="0.2">
      <c r="A19" s="47"/>
      <c r="B19" s="7"/>
      <c r="C19"/>
      <c r="D19"/>
      <c r="E19"/>
      <c r="F19"/>
      <c r="H19" s="9"/>
      <c r="J19" s="10"/>
    </row>
    <row r="20" spans="1:10" x14ac:dyDescent="0.2">
      <c r="A20" s="47"/>
      <c r="B20" s="7"/>
      <c r="C20"/>
      <c r="D20"/>
      <c r="E20"/>
      <c r="F20"/>
      <c r="H20" s="9"/>
      <c r="J20" s="10"/>
    </row>
    <row r="21" spans="1:10" x14ac:dyDescent="0.2">
      <c r="A21" s="47"/>
      <c r="B21" s="7"/>
      <c r="C21"/>
      <c r="D21"/>
      <c r="E21"/>
      <c r="F21"/>
      <c r="H21" s="9"/>
      <c r="J21" s="10"/>
    </row>
    <row r="22" spans="1:10" x14ac:dyDescent="0.2">
      <c r="A22" s="47"/>
      <c r="B22" s="7"/>
      <c r="C22"/>
      <c r="D22"/>
      <c r="E22"/>
      <c r="F22"/>
      <c r="H22" s="9"/>
      <c r="J22" s="10"/>
    </row>
    <row r="23" spans="1:10" x14ac:dyDescent="0.2">
      <c r="A23" s="47"/>
      <c r="B23" s="7"/>
      <c r="C23"/>
      <c r="D23"/>
      <c r="E23"/>
      <c r="F23"/>
      <c r="H23" s="9"/>
      <c r="J23" s="10"/>
    </row>
    <row r="24" spans="1:10" x14ac:dyDescent="0.2">
      <c r="A24" s="47"/>
      <c r="B24" s="7"/>
      <c r="C24"/>
      <c r="D24"/>
      <c r="E24"/>
      <c r="F24"/>
      <c r="H24" s="9"/>
      <c r="J24" s="10"/>
    </row>
    <row r="25" spans="1:10" x14ac:dyDescent="0.2">
      <c r="H25" s="9"/>
      <c r="J25" s="10"/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&amp;L&amp;"Calibri,Regular"&amp;K000000&amp;D&amp;C&amp;"Calibri,Regular"&amp;K000000RNA Dilutions Worksheet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0"/>
  <sheetViews>
    <sheetView topLeftCell="A297" workbookViewId="0">
      <selection activeCell="B311" sqref="B311:K328"/>
    </sheetView>
  </sheetViews>
  <sheetFormatPr baseColWidth="10" defaultColWidth="8.83203125" defaultRowHeight="15" x14ac:dyDescent="0.2"/>
  <cols>
    <col min="1" max="1" width="6" style="1" customWidth="1"/>
    <col min="2" max="2" width="13.83203125" style="25" customWidth="1"/>
    <col min="3" max="3" width="10.6640625" style="1" customWidth="1"/>
    <col min="4" max="4" width="8.83203125" style="1"/>
    <col min="5" max="6" width="8.83203125" style="1" customWidth="1"/>
    <col min="7" max="7" width="7.83203125" style="1" customWidth="1"/>
    <col min="8" max="8" width="11.6640625" style="2" customWidth="1"/>
    <col min="9" max="9" width="8.83203125" style="1"/>
    <col min="10" max="10" width="8.83203125" style="37"/>
    <col min="11" max="16384" width="8.83203125" style="1"/>
  </cols>
  <sheetData>
    <row r="1" spans="1:11" x14ac:dyDescent="0.2">
      <c r="A1" s="1" t="s">
        <v>0</v>
      </c>
      <c r="B1" s="2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9" t="s">
        <v>9</v>
      </c>
      <c r="K1" s="5" t="s">
        <v>10</v>
      </c>
    </row>
    <row r="2" spans="1:11" x14ac:dyDescent="0.2">
      <c r="A2" s="6"/>
      <c r="B2" s="22">
        <v>212</v>
      </c>
      <c r="C2" s="12">
        <v>42450</v>
      </c>
      <c r="D2" s="11">
        <v>169.28</v>
      </c>
      <c r="E2" s="11">
        <v>2.23</v>
      </c>
      <c r="F2" s="11">
        <v>1.57</v>
      </c>
      <c r="G2" s="11">
        <v>40</v>
      </c>
      <c r="H2" s="13">
        <v>5</v>
      </c>
      <c r="I2" s="14">
        <v>42.3</v>
      </c>
      <c r="J2" s="40">
        <v>37.299999999999997</v>
      </c>
      <c r="K2" s="15">
        <v>8.5</v>
      </c>
    </row>
    <row r="3" spans="1:11" x14ac:dyDescent="0.2">
      <c r="A3" s="6"/>
      <c r="B3" s="22">
        <v>213</v>
      </c>
      <c r="C3" s="12">
        <v>42450</v>
      </c>
      <c r="D3" s="11">
        <v>234.57</v>
      </c>
      <c r="E3" s="11">
        <v>2.21</v>
      </c>
      <c r="F3" s="11">
        <v>1.89</v>
      </c>
      <c r="G3" s="11">
        <v>40</v>
      </c>
      <c r="H3" s="13">
        <v>5</v>
      </c>
      <c r="I3" s="14">
        <v>58.6</v>
      </c>
      <c r="J3" s="40">
        <v>53.6</v>
      </c>
      <c r="K3" s="15">
        <v>11.7</v>
      </c>
    </row>
    <row r="4" spans="1:11" x14ac:dyDescent="0.2">
      <c r="A4" s="6"/>
      <c r="B4" s="22">
        <v>214</v>
      </c>
      <c r="C4" s="12">
        <v>42450</v>
      </c>
      <c r="D4" s="11">
        <v>176.95</v>
      </c>
      <c r="E4" s="11">
        <v>2.2200000000000002</v>
      </c>
      <c r="F4" s="11">
        <v>2</v>
      </c>
      <c r="G4" s="11">
        <v>40</v>
      </c>
      <c r="H4" s="13">
        <v>5</v>
      </c>
      <c r="I4" s="14">
        <v>44.2</v>
      </c>
      <c r="J4" s="40">
        <v>39.200000000000003</v>
      </c>
      <c r="K4" s="15">
        <v>8.8000000000000007</v>
      </c>
    </row>
    <row r="5" spans="1:11" x14ac:dyDescent="0.2">
      <c r="A5" s="6"/>
      <c r="B5" s="22">
        <v>215</v>
      </c>
      <c r="C5" s="12">
        <v>42450</v>
      </c>
      <c r="D5" s="11">
        <v>286</v>
      </c>
      <c r="E5" s="11">
        <v>2.21</v>
      </c>
      <c r="F5" s="11">
        <v>0.94</v>
      </c>
      <c r="G5" s="11">
        <v>40</v>
      </c>
      <c r="H5" s="13">
        <v>5</v>
      </c>
      <c r="I5" s="14">
        <v>71.5</v>
      </c>
      <c r="J5" s="40">
        <v>66.5</v>
      </c>
      <c r="K5" s="15">
        <v>14.3</v>
      </c>
    </row>
    <row r="6" spans="1:11" x14ac:dyDescent="0.2">
      <c r="A6" s="6"/>
      <c r="B6" s="22">
        <v>216</v>
      </c>
      <c r="C6" s="12">
        <v>42450</v>
      </c>
      <c r="D6" s="11">
        <v>127.07</v>
      </c>
      <c r="E6" s="11">
        <v>2.21</v>
      </c>
      <c r="F6" s="11">
        <v>1.87</v>
      </c>
      <c r="G6" s="11">
        <v>40</v>
      </c>
      <c r="H6" s="13">
        <v>5</v>
      </c>
      <c r="I6" s="14">
        <v>31.8</v>
      </c>
      <c r="J6" s="40">
        <v>26.8</v>
      </c>
      <c r="K6" s="15">
        <v>6.4</v>
      </c>
    </row>
    <row r="7" spans="1:11" x14ac:dyDescent="0.2">
      <c r="A7" s="6"/>
      <c r="B7" s="22">
        <v>217</v>
      </c>
      <c r="C7" s="12">
        <v>42450</v>
      </c>
      <c r="D7" s="11">
        <v>228.94</v>
      </c>
      <c r="E7" s="11">
        <v>2.2000000000000002</v>
      </c>
      <c r="F7" s="11">
        <v>2.33</v>
      </c>
      <c r="G7" s="11">
        <v>40</v>
      </c>
      <c r="H7" s="13">
        <v>5</v>
      </c>
      <c r="I7" s="14">
        <v>57.2</v>
      </c>
      <c r="J7" s="40">
        <v>52.2</v>
      </c>
      <c r="K7" s="15">
        <v>11.4</v>
      </c>
    </row>
    <row r="8" spans="1:11" x14ac:dyDescent="0.2">
      <c r="A8" s="6"/>
      <c r="B8" s="22">
        <v>218</v>
      </c>
      <c r="C8" s="12">
        <v>42450</v>
      </c>
      <c r="D8" s="11">
        <v>142.13</v>
      </c>
      <c r="E8" s="11">
        <v>2.25</v>
      </c>
      <c r="F8" s="11">
        <v>1.0900000000000001</v>
      </c>
      <c r="G8" s="11">
        <v>40</v>
      </c>
      <c r="H8" s="13">
        <v>5</v>
      </c>
      <c r="I8" s="14">
        <v>35.5</v>
      </c>
      <c r="J8" s="40">
        <v>30.5</v>
      </c>
      <c r="K8" s="15">
        <v>7.1</v>
      </c>
    </row>
    <row r="9" spans="1:11" x14ac:dyDescent="0.2">
      <c r="A9" s="6"/>
      <c r="B9" s="22">
        <v>219</v>
      </c>
      <c r="C9" s="12">
        <v>42450</v>
      </c>
      <c r="D9" s="11">
        <v>97.2</v>
      </c>
      <c r="E9" s="11">
        <v>2.21</v>
      </c>
      <c r="F9" s="11">
        <v>0.81</v>
      </c>
      <c r="G9" s="11">
        <v>40</v>
      </c>
      <c r="H9" s="13">
        <v>10</v>
      </c>
      <c r="I9" s="14">
        <v>48.6</v>
      </c>
      <c r="J9" s="40">
        <v>38.6</v>
      </c>
      <c r="K9" s="15">
        <v>4.9000000000000004</v>
      </c>
    </row>
    <row r="10" spans="1:11" x14ac:dyDescent="0.2">
      <c r="A10" s="6"/>
      <c r="B10" s="22">
        <v>220</v>
      </c>
      <c r="C10" s="12">
        <v>42450</v>
      </c>
      <c r="D10" s="11">
        <v>210.91</v>
      </c>
      <c r="E10" s="11">
        <v>2.21</v>
      </c>
      <c r="F10" s="11">
        <v>1.7</v>
      </c>
      <c r="G10" s="11">
        <v>40</v>
      </c>
      <c r="H10" s="13">
        <v>5</v>
      </c>
      <c r="I10" s="14">
        <v>52.7</v>
      </c>
      <c r="J10" s="40">
        <v>47.7</v>
      </c>
      <c r="K10" s="15">
        <v>10.5</v>
      </c>
    </row>
    <row r="11" spans="1:11" x14ac:dyDescent="0.2">
      <c r="A11" s="6"/>
      <c r="B11" s="22">
        <v>221</v>
      </c>
      <c r="C11" s="12">
        <v>42450</v>
      </c>
      <c r="D11" s="11">
        <v>213.99</v>
      </c>
      <c r="E11" s="11">
        <v>2.2200000000000002</v>
      </c>
      <c r="F11" s="11">
        <v>1.44</v>
      </c>
      <c r="G11" s="11">
        <v>40</v>
      </c>
      <c r="H11" s="13">
        <v>5</v>
      </c>
      <c r="I11" s="14">
        <v>53.5</v>
      </c>
      <c r="J11" s="40">
        <v>48.5</v>
      </c>
      <c r="K11" s="15">
        <v>10.7</v>
      </c>
    </row>
    <row r="12" spans="1:11" x14ac:dyDescent="0.2">
      <c r="A12" s="6"/>
      <c r="B12" s="22">
        <v>222</v>
      </c>
      <c r="C12" s="12">
        <v>42450</v>
      </c>
      <c r="D12" s="11">
        <v>233.75</v>
      </c>
      <c r="E12" s="11">
        <v>2.2200000000000002</v>
      </c>
      <c r="F12" s="11">
        <v>2.14</v>
      </c>
      <c r="G12" s="11">
        <v>40</v>
      </c>
      <c r="H12" s="13">
        <v>5</v>
      </c>
      <c r="I12" s="14">
        <v>58.4</v>
      </c>
      <c r="J12" s="40">
        <v>53.4</v>
      </c>
      <c r="K12" s="15">
        <v>11.7</v>
      </c>
    </row>
    <row r="13" spans="1:11" x14ac:dyDescent="0.2">
      <c r="B13" s="22">
        <v>223</v>
      </c>
      <c r="C13" s="12">
        <v>42450</v>
      </c>
      <c r="D13" s="11">
        <v>183.22</v>
      </c>
      <c r="E13" s="11">
        <v>2.2200000000000002</v>
      </c>
      <c r="F13" s="11">
        <v>1.76</v>
      </c>
      <c r="G13" s="11">
        <v>40</v>
      </c>
      <c r="H13" s="13">
        <v>5</v>
      </c>
      <c r="I13" s="14">
        <v>45.8</v>
      </c>
      <c r="J13" s="40">
        <v>40.799999999999997</v>
      </c>
      <c r="K13" s="15">
        <v>9.1999999999999993</v>
      </c>
    </row>
    <row r="14" spans="1:11" x14ac:dyDescent="0.2">
      <c r="B14" s="22">
        <v>224</v>
      </c>
      <c r="C14" s="12">
        <v>42450</v>
      </c>
      <c r="D14" s="11">
        <v>180.85</v>
      </c>
      <c r="E14" s="11">
        <v>2.1800000000000002</v>
      </c>
      <c r="F14" s="11">
        <v>0.94</v>
      </c>
      <c r="G14" s="11">
        <v>40</v>
      </c>
      <c r="H14" s="13">
        <v>5</v>
      </c>
      <c r="I14" s="14">
        <v>45.2</v>
      </c>
      <c r="J14" s="40">
        <v>40.200000000000003</v>
      </c>
      <c r="K14" s="15">
        <v>9</v>
      </c>
    </row>
    <row r="15" spans="1:11" x14ac:dyDescent="0.2">
      <c r="B15" s="22">
        <v>225</v>
      </c>
      <c r="C15" s="12">
        <v>42450</v>
      </c>
      <c r="D15" s="11">
        <v>197.91</v>
      </c>
      <c r="E15" s="11">
        <v>2.23</v>
      </c>
      <c r="F15" s="11">
        <v>1.5</v>
      </c>
      <c r="G15" s="11">
        <v>40</v>
      </c>
      <c r="H15" s="13">
        <v>5</v>
      </c>
      <c r="I15" s="14">
        <v>49.5</v>
      </c>
      <c r="J15" s="40">
        <v>44.5</v>
      </c>
      <c r="K15" s="15">
        <v>9.9</v>
      </c>
    </row>
    <row r="16" spans="1:11" x14ac:dyDescent="0.2">
      <c r="B16" s="22">
        <v>226</v>
      </c>
      <c r="C16" s="12">
        <v>42450</v>
      </c>
      <c r="D16" s="11">
        <v>111.04</v>
      </c>
      <c r="E16" s="11">
        <v>2.21</v>
      </c>
      <c r="F16" s="11">
        <v>0.61</v>
      </c>
      <c r="G16" s="11">
        <v>40</v>
      </c>
      <c r="H16" s="13">
        <v>10</v>
      </c>
      <c r="I16" s="14">
        <v>55.5</v>
      </c>
      <c r="J16" s="40">
        <v>45.5</v>
      </c>
      <c r="K16" s="15">
        <v>5.6</v>
      </c>
    </row>
    <row r="17" spans="1:11" x14ac:dyDescent="0.2">
      <c r="B17" s="22">
        <v>227</v>
      </c>
      <c r="C17" s="12">
        <v>42450</v>
      </c>
      <c r="D17" s="11">
        <v>204.27</v>
      </c>
      <c r="E17" s="11">
        <v>2.21</v>
      </c>
      <c r="F17" s="11">
        <v>1.81</v>
      </c>
      <c r="G17" s="11">
        <v>40</v>
      </c>
      <c r="H17" s="13">
        <v>5</v>
      </c>
      <c r="I17" s="14">
        <v>51.1</v>
      </c>
      <c r="J17" s="40">
        <v>46.1</v>
      </c>
      <c r="K17" s="15">
        <v>10.199999999999999</v>
      </c>
    </row>
    <row r="18" spans="1:11" x14ac:dyDescent="0.2">
      <c r="B18" s="22">
        <v>228</v>
      </c>
      <c r="C18" s="12">
        <v>42450</v>
      </c>
      <c r="D18" s="11">
        <v>157.11000000000001</v>
      </c>
      <c r="E18" s="11">
        <v>2.2000000000000002</v>
      </c>
      <c r="F18" s="11">
        <v>0.67</v>
      </c>
      <c r="G18" s="11">
        <v>40</v>
      </c>
      <c r="H18" s="13">
        <v>5</v>
      </c>
      <c r="I18" s="14">
        <v>39.299999999999997</v>
      </c>
      <c r="J18" s="40">
        <v>34.299999999999997</v>
      </c>
      <c r="K18" s="15">
        <v>7.9</v>
      </c>
    </row>
    <row r="19" spans="1:11" x14ac:dyDescent="0.2">
      <c r="B19" s="22">
        <v>229</v>
      </c>
      <c r="C19" s="12">
        <v>42450</v>
      </c>
      <c r="D19" s="11">
        <v>33.119999999999997</v>
      </c>
      <c r="E19" s="11">
        <v>2.17</v>
      </c>
      <c r="F19" s="11">
        <v>0.27</v>
      </c>
      <c r="G19" s="11">
        <v>40</v>
      </c>
      <c r="H19" s="13">
        <v>20</v>
      </c>
      <c r="I19" s="14">
        <v>33.1</v>
      </c>
      <c r="J19" s="40">
        <v>13.1</v>
      </c>
      <c r="K19" s="15">
        <v>1.7</v>
      </c>
    </row>
    <row r="20" spans="1:11" x14ac:dyDescent="0.2">
      <c r="B20" s="22">
        <v>230</v>
      </c>
      <c r="C20" s="12">
        <v>42450</v>
      </c>
      <c r="D20" s="11">
        <v>155.9</v>
      </c>
      <c r="E20" s="11">
        <v>2.2000000000000002</v>
      </c>
      <c r="F20" s="11">
        <v>2.04</v>
      </c>
      <c r="G20" s="11">
        <v>40</v>
      </c>
      <c r="H20" s="13">
        <v>5</v>
      </c>
      <c r="I20" s="14">
        <v>39</v>
      </c>
      <c r="J20" s="40">
        <v>34</v>
      </c>
      <c r="K20" s="15">
        <v>7.8</v>
      </c>
    </row>
    <row r="21" spans="1:11" x14ac:dyDescent="0.2">
      <c r="B21" s="22">
        <v>231</v>
      </c>
      <c r="C21" s="12">
        <v>42450</v>
      </c>
      <c r="D21" s="11">
        <v>208.74</v>
      </c>
      <c r="E21" s="11">
        <v>2.2200000000000002</v>
      </c>
      <c r="F21" s="11">
        <v>1.1399999999999999</v>
      </c>
      <c r="G21" s="11">
        <v>40</v>
      </c>
      <c r="H21" s="13">
        <v>5</v>
      </c>
      <c r="I21" s="14">
        <v>52.2</v>
      </c>
      <c r="J21" s="40">
        <v>47.2</v>
      </c>
      <c r="K21" s="15">
        <v>10.4</v>
      </c>
    </row>
    <row r="22" spans="1:11" x14ac:dyDescent="0.2">
      <c r="B22" s="30">
        <v>232</v>
      </c>
      <c r="C22" s="7">
        <v>42452</v>
      </c>
      <c r="D22">
        <v>175.19</v>
      </c>
      <c r="E22">
        <v>2.29</v>
      </c>
      <c r="F22">
        <v>1.48</v>
      </c>
      <c r="G22">
        <v>40</v>
      </c>
      <c r="H22" s="2">
        <v>5</v>
      </c>
      <c r="I22" s="9">
        <f t="shared" ref="I22:I53" si="0">((D22*H22)/20)</f>
        <v>43.797499999999999</v>
      </c>
      <c r="J22" s="37">
        <f t="shared" ref="J22:J53" si="1">(I22-H22)</f>
        <v>38.797499999999999</v>
      </c>
      <c r="K22" s="10">
        <f t="shared" ref="K22:K53" si="2">(I22/H22)</f>
        <v>8.7594999999999992</v>
      </c>
    </row>
    <row r="23" spans="1:11" x14ac:dyDescent="0.2">
      <c r="B23" s="30">
        <v>233</v>
      </c>
      <c r="C23" s="7">
        <v>42452</v>
      </c>
      <c r="D23">
        <v>204.03</v>
      </c>
      <c r="E23">
        <v>2.2200000000000002</v>
      </c>
      <c r="F23">
        <v>2.27</v>
      </c>
      <c r="G23">
        <v>40</v>
      </c>
      <c r="H23" s="2">
        <v>5</v>
      </c>
      <c r="I23" s="9">
        <f t="shared" si="0"/>
        <v>51.0075</v>
      </c>
      <c r="J23" s="37">
        <f t="shared" si="1"/>
        <v>46.0075</v>
      </c>
      <c r="K23" s="10">
        <f t="shared" si="2"/>
        <v>10.201499999999999</v>
      </c>
    </row>
    <row r="24" spans="1:11" x14ac:dyDescent="0.2">
      <c r="B24" s="30">
        <v>234</v>
      </c>
      <c r="C24" s="7">
        <v>42452</v>
      </c>
      <c r="D24">
        <v>149.43</v>
      </c>
      <c r="E24">
        <v>2.27</v>
      </c>
      <c r="F24">
        <v>1.22</v>
      </c>
      <c r="G24">
        <v>40</v>
      </c>
      <c r="H24" s="2">
        <v>5</v>
      </c>
      <c r="I24" s="9">
        <f t="shared" si="0"/>
        <v>37.357500000000002</v>
      </c>
      <c r="J24" s="37">
        <f t="shared" si="1"/>
        <v>32.357500000000002</v>
      </c>
      <c r="K24" s="10">
        <f t="shared" si="2"/>
        <v>7.4715000000000007</v>
      </c>
    </row>
    <row r="25" spans="1:11" x14ac:dyDescent="0.2">
      <c r="B25" s="30">
        <v>235</v>
      </c>
      <c r="C25" s="7">
        <v>42452</v>
      </c>
      <c r="D25">
        <v>148.79</v>
      </c>
      <c r="E25">
        <v>2.25</v>
      </c>
      <c r="F25">
        <v>1.4</v>
      </c>
      <c r="G25">
        <v>40</v>
      </c>
      <c r="H25" s="2">
        <v>5</v>
      </c>
      <c r="I25" s="9">
        <f t="shared" si="0"/>
        <v>37.197499999999998</v>
      </c>
      <c r="J25" s="37">
        <f t="shared" si="1"/>
        <v>32.197499999999998</v>
      </c>
      <c r="K25" s="10">
        <f t="shared" si="2"/>
        <v>7.4394999999999998</v>
      </c>
    </row>
    <row r="26" spans="1:11" x14ac:dyDescent="0.2">
      <c r="B26" s="30">
        <v>236</v>
      </c>
      <c r="C26" s="7">
        <v>42452</v>
      </c>
      <c r="D26">
        <v>34.979999999999997</v>
      </c>
      <c r="E26">
        <v>2.4700000000000002</v>
      </c>
      <c r="F26">
        <v>1.76</v>
      </c>
      <c r="G26">
        <v>40</v>
      </c>
      <c r="H26" s="2">
        <v>20</v>
      </c>
      <c r="I26" s="9">
        <f t="shared" si="0"/>
        <v>34.979999999999997</v>
      </c>
      <c r="J26" s="37">
        <f t="shared" si="1"/>
        <v>14.979999999999997</v>
      </c>
      <c r="K26" s="10">
        <f t="shared" si="2"/>
        <v>1.7489999999999999</v>
      </c>
    </row>
    <row r="27" spans="1:11" x14ac:dyDescent="0.2">
      <c r="B27" s="30">
        <v>237</v>
      </c>
      <c r="C27" s="7">
        <v>42452</v>
      </c>
      <c r="D27">
        <v>281.75</v>
      </c>
      <c r="E27">
        <v>2.2200000000000002</v>
      </c>
      <c r="F27">
        <v>1.73</v>
      </c>
      <c r="G27">
        <v>40</v>
      </c>
      <c r="H27" s="2">
        <v>5</v>
      </c>
      <c r="I27" s="9">
        <f t="shared" si="0"/>
        <v>70.4375</v>
      </c>
      <c r="J27" s="37">
        <f t="shared" si="1"/>
        <v>65.4375</v>
      </c>
      <c r="K27" s="10">
        <f t="shared" si="2"/>
        <v>14.0875</v>
      </c>
    </row>
    <row r="28" spans="1:11" x14ac:dyDescent="0.2">
      <c r="B28" s="30">
        <v>238</v>
      </c>
      <c r="C28" s="7">
        <v>42452</v>
      </c>
      <c r="D28">
        <v>144.15</v>
      </c>
      <c r="E28">
        <v>2.23</v>
      </c>
      <c r="F28">
        <v>0.8</v>
      </c>
      <c r="G28">
        <v>40</v>
      </c>
      <c r="H28" s="2">
        <v>5</v>
      </c>
      <c r="I28" s="9">
        <f t="shared" si="0"/>
        <v>36.037500000000001</v>
      </c>
      <c r="J28" s="37">
        <f t="shared" si="1"/>
        <v>31.037500000000001</v>
      </c>
      <c r="K28" s="10">
        <f t="shared" si="2"/>
        <v>7.2075000000000005</v>
      </c>
    </row>
    <row r="29" spans="1:11" x14ac:dyDescent="0.2">
      <c r="B29" s="30">
        <v>239</v>
      </c>
      <c r="C29" s="7">
        <v>42452</v>
      </c>
      <c r="D29">
        <v>139.07</v>
      </c>
      <c r="E29">
        <v>2.2400000000000002</v>
      </c>
      <c r="F29">
        <v>0.62</v>
      </c>
      <c r="G29">
        <v>40</v>
      </c>
      <c r="H29" s="2">
        <v>5</v>
      </c>
      <c r="I29" s="9">
        <f t="shared" si="0"/>
        <v>34.767499999999998</v>
      </c>
      <c r="J29" s="37">
        <f t="shared" si="1"/>
        <v>29.767499999999998</v>
      </c>
      <c r="K29" s="10">
        <f t="shared" si="2"/>
        <v>6.9535</v>
      </c>
    </row>
    <row r="30" spans="1:11" x14ac:dyDescent="0.2">
      <c r="B30" s="30">
        <v>240</v>
      </c>
      <c r="C30" s="7">
        <v>42452</v>
      </c>
      <c r="D30">
        <v>143.91</v>
      </c>
      <c r="E30">
        <v>2.25</v>
      </c>
      <c r="F30">
        <v>1.71</v>
      </c>
      <c r="G30">
        <v>40</v>
      </c>
      <c r="H30" s="2">
        <v>5</v>
      </c>
      <c r="I30" s="9">
        <f t="shared" si="0"/>
        <v>35.977499999999999</v>
      </c>
      <c r="J30" s="37">
        <f t="shared" si="1"/>
        <v>30.977499999999999</v>
      </c>
      <c r="K30" s="10">
        <f t="shared" si="2"/>
        <v>7.1955</v>
      </c>
    </row>
    <row r="31" spans="1:11" x14ac:dyDescent="0.2">
      <c r="A31" s="6"/>
      <c r="B31" s="23">
        <v>241</v>
      </c>
      <c r="C31" s="7">
        <v>42457</v>
      </c>
      <c r="D31">
        <v>156.99</v>
      </c>
      <c r="E31">
        <v>2.1800000000000002</v>
      </c>
      <c r="F31">
        <v>2.17</v>
      </c>
      <c r="G31">
        <v>40</v>
      </c>
      <c r="H31" s="8">
        <v>5</v>
      </c>
      <c r="I31" s="9">
        <f t="shared" si="0"/>
        <v>39.247500000000002</v>
      </c>
      <c r="J31" s="41">
        <f t="shared" si="1"/>
        <v>34.247500000000002</v>
      </c>
      <c r="K31" s="10">
        <f t="shared" si="2"/>
        <v>7.8495000000000008</v>
      </c>
    </row>
    <row r="32" spans="1:11" x14ac:dyDescent="0.2">
      <c r="A32" s="6"/>
      <c r="B32" s="23">
        <v>242</v>
      </c>
      <c r="C32" s="7">
        <v>42457</v>
      </c>
      <c r="D32">
        <v>159.13999999999999</v>
      </c>
      <c r="E32">
        <v>2.2200000000000002</v>
      </c>
      <c r="F32">
        <v>1.42</v>
      </c>
      <c r="G32">
        <v>40</v>
      </c>
      <c r="H32" s="8">
        <v>5</v>
      </c>
      <c r="I32" s="9">
        <f t="shared" si="0"/>
        <v>39.784999999999997</v>
      </c>
      <c r="J32" s="41">
        <f t="shared" si="1"/>
        <v>34.784999999999997</v>
      </c>
      <c r="K32" s="10">
        <f t="shared" si="2"/>
        <v>7.956999999999999</v>
      </c>
    </row>
    <row r="33" spans="1:11" x14ac:dyDescent="0.2">
      <c r="A33" s="6"/>
      <c r="B33" s="23">
        <v>243</v>
      </c>
      <c r="C33" s="7">
        <v>42457</v>
      </c>
      <c r="D33">
        <v>139.22999999999999</v>
      </c>
      <c r="E33">
        <v>2.2000000000000002</v>
      </c>
      <c r="F33">
        <v>1.56</v>
      </c>
      <c r="G33">
        <v>40</v>
      </c>
      <c r="H33" s="8">
        <v>5</v>
      </c>
      <c r="I33" s="9">
        <f t="shared" si="0"/>
        <v>34.807499999999997</v>
      </c>
      <c r="J33" s="41">
        <f t="shared" si="1"/>
        <v>29.807499999999997</v>
      </c>
      <c r="K33" s="10">
        <f t="shared" si="2"/>
        <v>6.9614999999999991</v>
      </c>
    </row>
    <row r="34" spans="1:11" x14ac:dyDescent="0.2">
      <c r="A34" s="6"/>
      <c r="B34" s="23">
        <v>244</v>
      </c>
      <c r="C34" s="7">
        <v>42457</v>
      </c>
      <c r="D34">
        <v>166.31</v>
      </c>
      <c r="E34">
        <v>2.2000000000000002</v>
      </c>
      <c r="F34">
        <v>1.31</v>
      </c>
      <c r="G34">
        <v>40</v>
      </c>
      <c r="H34" s="8">
        <v>5</v>
      </c>
      <c r="I34" s="9">
        <f t="shared" si="0"/>
        <v>41.577500000000001</v>
      </c>
      <c r="J34" s="41">
        <f t="shared" si="1"/>
        <v>36.577500000000001</v>
      </c>
      <c r="K34" s="10">
        <f t="shared" si="2"/>
        <v>8.3155000000000001</v>
      </c>
    </row>
    <row r="35" spans="1:11" x14ac:dyDescent="0.2">
      <c r="B35" s="23">
        <v>245</v>
      </c>
      <c r="C35" s="7">
        <v>42457</v>
      </c>
      <c r="D35">
        <v>233.68</v>
      </c>
      <c r="E35">
        <v>2.2000000000000002</v>
      </c>
      <c r="F35">
        <v>2.1800000000000002</v>
      </c>
      <c r="G35">
        <v>40</v>
      </c>
      <c r="H35" s="8">
        <v>5</v>
      </c>
      <c r="I35" s="9">
        <f t="shared" si="0"/>
        <v>58.42</v>
      </c>
      <c r="J35" s="41">
        <f t="shared" si="1"/>
        <v>53.42</v>
      </c>
      <c r="K35" s="10">
        <f t="shared" si="2"/>
        <v>11.684000000000001</v>
      </c>
    </row>
    <row r="36" spans="1:11" x14ac:dyDescent="0.2">
      <c r="B36" s="23">
        <v>246</v>
      </c>
      <c r="C36" s="7">
        <v>42457</v>
      </c>
      <c r="D36">
        <v>199.78</v>
      </c>
      <c r="E36">
        <v>2.19</v>
      </c>
      <c r="F36">
        <v>1.63</v>
      </c>
      <c r="G36">
        <v>40</v>
      </c>
      <c r="H36" s="8">
        <v>5</v>
      </c>
      <c r="I36" s="9">
        <f t="shared" si="0"/>
        <v>49.945</v>
      </c>
      <c r="J36" s="41">
        <f t="shared" si="1"/>
        <v>44.945</v>
      </c>
      <c r="K36" s="10">
        <f t="shared" si="2"/>
        <v>9.9890000000000008</v>
      </c>
    </row>
    <row r="37" spans="1:11" x14ac:dyDescent="0.2">
      <c r="B37" s="23">
        <v>247</v>
      </c>
      <c r="C37" s="7">
        <v>42457</v>
      </c>
      <c r="D37">
        <v>184.74</v>
      </c>
      <c r="E37">
        <v>2.2200000000000002</v>
      </c>
      <c r="F37">
        <v>2.33</v>
      </c>
      <c r="G37">
        <v>40</v>
      </c>
      <c r="H37" s="8">
        <v>5</v>
      </c>
      <c r="I37" s="9">
        <f t="shared" si="0"/>
        <v>46.185000000000002</v>
      </c>
      <c r="J37" s="41">
        <f t="shared" si="1"/>
        <v>41.185000000000002</v>
      </c>
      <c r="K37" s="10">
        <f t="shared" si="2"/>
        <v>9.2370000000000001</v>
      </c>
    </row>
    <row r="38" spans="1:11" x14ac:dyDescent="0.2">
      <c r="B38" s="23">
        <v>248</v>
      </c>
      <c r="C38" s="7">
        <v>42457</v>
      </c>
      <c r="D38">
        <v>191.08</v>
      </c>
      <c r="E38">
        <v>2.1800000000000002</v>
      </c>
      <c r="F38">
        <v>2.0699999999999998</v>
      </c>
      <c r="G38">
        <v>40</v>
      </c>
      <c r="H38" s="8">
        <v>5</v>
      </c>
      <c r="I38" s="9">
        <f t="shared" si="0"/>
        <v>47.77</v>
      </c>
      <c r="J38" s="41">
        <f t="shared" si="1"/>
        <v>42.77</v>
      </c>
      <c r="K38" s="10">
        <f t="shared" si="2"/>
        <v>9.5540000000000003</v>
      </c>
    </row>
    <row r="39" spans="1:11" x14ac:dyDescent="0.2">
      <c r="B39" s="23">
        <v>249</v>
      </c>
      <c r="C39" s="7">
        <v>42457</v>
      </c>
      <c r="D39">
        <v>175.34</v>
      </c>
      <c r="E39">
        <v>2.23</v>
      </c>
      <c r="F39">
        <v>2.38</v>
      </c>
      <c r="G39">
        <v>40</v>
      </c>
      <c r="H39" s="8">
        <v>5</v>
      </c>
      <c r="I39" s="9">
        <f t="shared" si="0"/>
        <v>43.835000000000001</v>
      </c>
      <c r="J39" s="41">
        <f t="shared" si="1"/>
        <v>38.835000000000001</v>
      </c>
      <c r="K39" s="10">
        <f t="shared" si="2"/>
        <v>8.7669999999999995</v>
      </c>
    </row>
    <row r="40" spans="1:11" x14ac:dyDescent="0.2">
      <c r="B40" s="23">
        <v>250</v>
      </c>
      <c r="C40" s="7">
        <v>42457</v>
      </c>
      <c r="D40">
        <v>115.47</v>
      </c>
      <c r="E40">
        <v>2.17</v>
      </c>
      <c r="F40">
        <v>2.2799999999999998</v>
      </c>
      <c r="G40">
        <v>40</v>
      </c>
      <c r="H40" s="8">
        <v>10</v>
      </c>
      <c r="I40" s="9">
        <f t="shared" si="0"/>
        <v>57.734999999999999</v>
      </c>
      <c r="J40" s="41">
        <f t="shared" si="1"/>
        <v>47.734999999999999</v>
      </c>
      <c r="K40" s="10">
        <f t="shared" si="2"/>
        <v>5.7735000000000003</v>
      </c>
    </row>
    <row r="41" spans="1:11" x14ac:dyDescent="0.2">
      <c r="B41" s="23">
        <v>251</v>
      </c>
      <c r="C41" s="7">
        <v>42459</v>
      </c>
      <c r="D41">
        <v>139.66999999999999</v>
      </c>
      <c r="E41">
        <v>2.1800000000000002</v>
      </c>
      <c r="F41">
        <v>2.08</v>
      </c>
      <c r="G41">
        <v>40</v>
      </c>
      <c r="H41" s="8">
        <v>5</v>
      </c>
      <c r="I41" s="9">
        <f t="shared" si="0"/>
        <v>34.917499999999997</v>
      </c>
      <c r="J41" s="41">
        <f t="shared" si="1"/>
        <v>29.917499999999997</v>
      </c>
      <c r="K41" s="10">
        <f t="shared" si="2"/>
        <v>6.9834999999999994</v>
      </c>
    </row>
    <row r="42" spans="1:11" x14ac:dyDescent="0.2">
      <c r="B42" s="23">
        <v>252</v>
      </c>
      <c r="C42" s="7">
        <v>42459</v>
      </c>
      <c r="D42">
        <v>184.08</v>
      </c>
      <c r="E42">
        <v>2.23</v>
      </c>
      <c r="F42">
        <v>1.47</v>
      </c>
      <c r="G42">
        <v>40</v>
      </c>
      <c r="H42" s="8">
        <v>5</v>
      </c>
      <c r="I42" s="9">
        <f t="shared" si="0"/>
        <v>46.02</v>
      </c>
      <c r="J42" s="41">
        <f t="shared" si="1"/>
        <v>41.02</v>
      </c>
      <c r="K42" s="10">
        <f t="shared" si="2"/>
        <v>9.2040000000000006</v>
      </c>
    </row>
    <row r="43" spans="1:11" x14ac:dyDescent="0.2">
      <c r="B43" s="23">
        <v>253</v>
      </c>
      <c r="C43" s="7">
        <v>42459</v>
      </c>
      <c r="D43">
        <v>171.49</v>
      </c>
      <c r="E43">
        <v>2.2000000000000002</v>
      </c>
      <c r="F43">
        <v>0.72</v>
      </c>
      <c r="G43">
        <v>40</v>
      </c>
      <c r="H43" s="8">
        <v>5</v>
      </c>
      <c r="I43" s="9">
        <f t="shared" si="0"/>
        <v>42.872500000000002</v>
      </c>
      <c r="J43" s="41">
        <f t="shared" si="1"/>
        <v>37.872500000000002</v>
      </c>
      <c r="K43" s="10">
        <f t="shared" si="2"/>
        <v>8.5745000000000005</v>
      </c>
    </row>
    <row r="44" spans="1:11" x14ac:dyDescent="0.2">
      <c r="B44" s="23">
        <v>254</v>
      </c>
      <c r="C44" s="7">
        <v>42459</v>
      </c>
      <c r="D44">
        <v>116.01</v>
      </c>
      <c r="E44">
        <v>2.21</v>
      </c>
      <c r="F44">
        <v>1.43</v>
      </c>
      <c r="G44">
        <v>40</v>
      </c>
      <c r="H44" s="8">
        <v>5</v>
      </c>
      <c r="I44" s="9">
        <f t="shared" si="0"/>
        <v>29.002500000000005</v>
      </c>
      <c r="J44" s="41">
        <f t="shared" si="1"/>
        <v>24.002500000000005</v>
      </c>
      <c r="K44" s="10">
        <f t="shared" si="2"/>
        <v>5.8005000000000013</v>
      </c>
    </row>
    <row r="45" spans="1:11" x14ac:dyDescent="0.2">
      <c r="B45" s="23">
        <v>255</v>
      </c>
      <c r="C45" s="7">
        <v>42459</v>
      </c>
      <c r="D45">
        <v>194.38</v>
      </c>
      <c r="E45">
        <v>2.2000000000000002</v>
      </c>
      <c r="F45">
        <v>1.9</v>
      </c>
      <c r="G45">
        <v>40</v>
      </c>
      <c r="H45" s="8">
        <v>5</v>
      </c>
      <c r="I45" s="9">
        <f t="shared" si="0"/>
        <v>48.594999999999999</v>
      </c>
      <c r="J45" s="41">
        <f t="shared" si="1"/>
        <v>43.594999999999999</v>
      </c>
      <c r="K45" s="10">
        <f t="shared" si="2"/>
        <v>9.7189999999999994</v>
      </c>
    </row>
    <row r="46" spans="1:11" x14ac:dyDescent="0.2">
      <c r="B46" s="23">
        <v>256</v>
      </c>
      <c r="C46" s="7">
        <v>42459</v>
      </c>
      <c r="D46">
        <v>182.73</v>
      </c>
      <c r="E46">
        <v>2.21</v>
      </c>
      <c r="F46">
        <v>2.33</v>
      </c>
      <c r="G46">
        <v>40</v>
      </c>
      <c r="H46" s="8">
        <v>5</v>
      </c>
      <c r="I46" s="9">
        <f t="shared" si="0"/>
        <v>45.682499999999997</v>
      </c>
      <c r="J46" s="41">
        <f t="shared" si="1"/>
        <v>40.682499999999997</v>
      </c>
      <c r="K46" s="10">
        <f t="shared" si="2"/>
        <v>9.1364999999999998</v>
      </c>
    </row>
    <row r="47" spans="1:11" x14ac:dyDescent="0.2">
      <c r="B47" s="23">
        <v>257</v>
      </c>
      <c r="C47" s="7">
        <v>42459</v>
      </c>
      <c r="D47">
        <v>171.73</v>
      </c>
      <c r="E47">
        <v>2.2000000000000002</v>
      </c>
      <c r="F47">
        <v>1.93</v>
      </c>
      <c r="G47">
        <v>40</v>
      </c>
      <c r="H47" s="8">
        <v>5</v>
      </c>
      <c r="I47" s="9">
        <f t="shared" si="0"/>
        <v>42.932499999999997</v>
      </c>
      <c r="J47" s="41">
        <f t="shared" si="1"/>
        <v>37.932499999999997</v>
      </c>
      <c r="K47" s="10">
        <f t="shared" si="2"/>
        <v>8.5864999999999991</v>
      </c>
    </row>
    <row r="48" spans="1:11" x14ac:dyDescent="0.2">
      <c r="B48" s="23">
        <v>258</v>
      </c>
      <c r="C48" s="7">
        <v>42459</v>
      </c>
      <c r="D48">
        <v>164.11</v>
      </c>
      <c r="E48">
        <v>2.1800000000000002</v>
      </c>
      <c r="F48">
        <v>2.19</v>
      </c>
      <c r="G48">
        <v>40</v>
      </c>
      <c r="H48" s="8">
        <v>5</v>
      </c>
      <c r="I48" s="9">
        <f t="shared" si="0"/>
        <v>41.027500000000003</v>
      </c>
      <c r="J48" s="41">
        <f t="shared" si="1"/>
        <v>36.027500000000003</v>
      </c>
      <c r="K48" s="10">
        <f t="shared" si="2"/>
        <v>8.2055000000000007</v>
      </c>
    </row>
    <row r="49" spans="2:11" x14ac:dyDescent="0.2">
      <c r="B49" s="23">
        <v>259</v>
      </c>
      <c r="C49" s="7">
        <v>42459</v>
      </c>
      <c r="D49">
        <v>224.24</v>
      </c>
      <c r="E49">
        <v>2.19</v>
      </c>
      <c r="F49">
        <v>2.29</v>
      </c>
      <c r="G49">
        <v>40</v>
      </c>
      <c r="H49" s="8">
        <v>5</v>
      </c>
      <c r="I49" s="9">
        <f t="shared" si="0"/>
        <v>56.06</v>
      </c>
      <c r="J49" s="41">
        <f t="shared" si="1"/>
        <v>51.06</v>
      </c>
      <c r="K49" s="10">
        <f t="shared" si="2"/>
        <v>11.212</v>
      </c>
    </row>
    <row r="50" spans="2:11" x14ac:dyDescent="0.2">
      <c r="B50" s="23">
        <v>260</v>
      </c>
      <c r="C50" s="7">
        <v>42459</v>
      </c>
      <c r="D50">
        <v>219.94</v>
      </c>
      <c r="E50">
        <v>2.19</v>
      </c>
      <c r="F50">
        <v>1.76</v>
      </c>
      <c r="G50">
        <v>40</v>
      </c>
      <c r="H50" s="8">
        <v>5</v>
      </c>
      <c r="I50" s="9">
        <f t="shared" si="0"/>
        <v>54.984999999999999</v>
      </c>
      <c r="J50" s="41">
        <f t="shared" si="1"/>
        <v>49.984999999999999</v>
      </c>
      <c r="K50" s="10">
        <f t="shared" si="2"/>
        <v>10.997</v>
      </c>
    </row>
    <row r="51" spans="2:11" x14ac:dyDescent="0.2">
      <c r="B51" s="23">
        <v>261</v>
      </c>
      <c r="C51" s="7">
        <v>42464</v>
      </c>
      <c r="D51">
        <v>215.36</v>
      </c>
      <c r="E51">
        <v>2.19</v>
      </c>
      <c r="F51">
        <v>2.0099999999999998</v>
      </c>
      <c r="G51">
        <v>40</v>
      </c>
      <c r="H51" s="8">
        <v>5</v>
      </c>
      <c r="I51" s="9">
        <f t="shared" si="0"/>
        <v>53.840000000000011</v>
      </c>
      <c r="J51" s="41">
        <f t="shared" si="1"/>
        <v>48.840000000000011</v>
      </c>
      <c r="K51" s="10">
        <f t="shared" si="2"/>
        <v>10.768000000000002</v>
      </c>
    </row>
    <row r="52" spans="2:11" x14ac:dyDescent="0.2">
      <c r="B52" s="23">
        <v>262</v>
      </c>
      <c r="C52" s="7">
        <v>42464</v>
      </c>
      <c r="D52">
        <v>101.06</v>
      </c>
      <c r="E52">
        <v>2.1800000000000002</v>
      </c>
      <c r="F52">
        <v>1.92</v>
      </c>
      <c r="G52">
        <v>40</v>
      </c>
      <c r="H52" s="8">
        <v>10</v>
      </c>
      <c r="I52" s="9">
        <f t="shared" si="0"/>
        <v>50.53</v>
      </c>
      <c r="J52" s="41">
        <f t="shared" si="1"/>
        <v>40.53</v>
      </c>
      <c r="K52" s="10">
        <f t="shared" si="2"/>
        <v>5.0529999999999999</v>
      </c>
    </row>
    <row r="53" spans="2:11" x14ac:dyDescent="0.2">
      <c r="B53" s="23">
        <v>263</v>
      </c>
      <c r="C53" s="7">
        <v>42464</v>
      </c>
      <c r="D53">
        <v>211.82</v>
      </c>
      <c r="E53">
        <v>2.2200000000000002</v>
      </c>
      <c r="F53">
        <v>2.42</v>
      </c>
      <c r="G53">
        <v>40</v>
      </c>
      <c r="H53" s="8">
        <v>5</v>
      </c>
      <c r="I53" s="9">
        <f t="shared" si="0"/>
        <v>52.954999999999998</v>
      </c>
      <c r="J53" s="41">
        <f t="shared" si="1"/>
        <v>47.954999999999998</v>
      </c>
      <c r="K53" s="10">
        <f t="shared" si="2"/>
        <v>10.590999999999999</v>
      </c>
    </row>
    <row r="54" spans="2:11" x14ac:dyDescent="0.2">
      <c r="B54" s="23">
        <v>264</v>
      </c>
      <c r="C54" s="7">
        <v>42464</v>
      </c>
      <c r="D54">
        <v>244.35</v>
      </c>
      <c r="E54">
        <v>2.21</v>
      </c>
      <c r="F54">
        <v>2.42</v>
      </c>
      <c r="G54">
        <v>40</v>
      </c>
      <c r="H54" s="8">
        <v>5</v>
      </c>
      <c r="I54" s="9">
        <f t="shared" ref="I54:I85" si="3">((D54*H54)/20)</f>
        <v>61.087499999999999</v>
      </c>
      <c r="J54" s="41">
        <f t="shared" ref="J54:J85" si="4">(I54-H54)</f>
        <v>56.087499999999999</v>
      </c>
      <c r="K54" s="10">
        <f t="shared" ref="K54:K85" si="5">(I54/H54)</f>
        <v>12.217499999999999</v>
      </c>
    </row>
    <row r="55" spans="2:11" x14ac:dyDescent="0.2">
      <c r="B55" s="23">
        <v>265</v>
      </c>
      <c r="C55" s="7">
        <v>42464</v>
      </c>
      <c r="D55">
        <v>110.92</v>
      </c>
      <c r="E55">
        <v>2.1800000000000002</v>
      </c>
      <c r="F55">
        <v>1.74</v>
      </c>
      <c r="G55">
        <v>40</v>
      </c>
      <c r="H55" s="8">
        <v>10</v>
      </c>
      <c r="I55" s="9">
        <f t="shared" si="3"/>
        <v>55.46</v>
      </c>
      <c r="J55" s="41">
        <f t="shared" si="4"/>
        <v>45.46</v>
      </c>
      <c r="K55" s="10">
        <f t="shared" si="5"/>
        <v>5.5460000000000003</v>
      </c>
    </row>
    <row r="56" spans="2:11" x14ac:dyDescent="0.2">
      <c r="B56" s="23">
        <v>266</v>
      </c>
      <c r="C56" s="7">
        <v>42464</v>
      </c>
      <c r="D56">
        <v>209.51</v>
      </c>
      <c r="E56">
        <v>2.17</v>
      </c>
      <c r="F56">
        <v>2.2000000000000002</v>
      </c>
      <c r="G56">
        <v>40</v>
      </c>
      <c r="H56" s="8">
        <v>5</v>
      </c>
      <c r="I56" s="9">
        <f t="shared" si="3"/>
        <v>52.377499999999998</v>
      </c>
      <c r="J56" s="41">
        <f t="shared" si="4"/>
        <v>47.377499999999998</v>
      </c>
      <c r="K56" s="10">
        <f t="shared" si="5"/>
        <v>10.4755</v>
      </c>
    </row>
    <row r="57" spans="2:11" x14ac:dyDescent="0.2">
      <c r="B57" s="23">
        <v>267</v>
      </c>
      <c r="C57" s="7">
        <v>42464</v>
      </c>
      <c r="D57">
        <v>188.52</v>
      </c>
      <c r="E57">
        <v>2.1800000000000002</v>
      </c>
      <c r="F57">
        <v>1.69</v>
      </c>
      <c r="G57">
        <v>40</v>
      </c>
      <c r="H57" s="8">
        <v>5</v>
      </c>
      <c r="I57" s="9">
        <f t="shared" si="3"/>
        <v>47.13</v>
      </c>
      <c r="J57" s="41">
        <f t="shared" si="4"/>
        <v>42.13</v>
      </c>
      <c r="K57" s="10">
        <f t="shared" si="5"/>
        <v>9.4260000000000002</v>
      </c>
    </row>
    <row r="58" spans="2:11" x14ac:dyDescent="0.2">
      <c r="B58" s="23">
        <v>268</v>
      </c>
      <c r="C58" s="7">
        <v>42464</v>
      </c>
      <c r="D58">
        <v>150.66999999999999</v>
      </c>
      <c r="E58">
        <v>2.19</v>
      </c>
      <c r="F58">
        <v>2.25</v>
      </c>
      <c r="G58">
        <v>40</v>
      </c>
      <c r="H58" s="8">
        <v>5</v>
      </c>
      <c r="I58" s="9">
        <f t="shared" si="3"/>
        <v>37.667499999999997</v>
      </c>
      <c r="J58" s="41">
        <f t="shared" si="4"/>
        <v>32.667499999999997</v>
      </c>
      <c r="K58" s="10">
        <f t="shared" si="5"/>
        <v>7.5334999999999992</v>
      </c>
    </row>
    <row r="59" spans="2:11" x14ac:dyDescent="0.2">
      <c r="B59" s="23">
        <v>269</v>
      </c>
      <c r="C59" s="7">
        <v>42464</v>
      </c>
      <c r="D59">
        <v>192.79</v>
      </c>
      <c r="E59">
        <v>2.21</v>
      </c>
      <c r="F59">
        <v>2.33</v>
      </c>
      <c r="G59">
        <v>40</v>
      </c>
      <c r="H59" s="8">
        <v>5</v>
      </c>
      <c r="I59" s="9">
        <f t="shared" si="3"/>
        <v>48.197499999999998</v>
      </c>
      <c r="J59" s="41">
        <f t="shared" si="4"/>
        <v>43.197499999999998</v>
      </c>
      <c r="K59" s="10">
        <f t="shared" si="5"/>
        <v>9.6395</v>
      </c>
    </row>
    <row r="60" spans="2:11" x14ac:dyDescent="0.2">
      <c r="B60" s="23">
        <v>270</v>
      </c>
      <c r="C60" s="7">
        <v>42464</v>
      </c>
      <c r="D60">
        <v>214.66</v>
      </c>
      <c r="E60">
        <v>2.1800000000000002</v>
      </c>
      <c r="F60">
        <v>2.3199999999999998</v>
      </c>
      <c r="G60">
        <v>40</v>
      </c>
      <c r="H60" s="8">
        <v>5</v>
      </c>
      <c r="I60" s="9">
        <f t="shared" si="3"/>
        <v>53.664999999999999</v>
      </c>
      <c r="J60" s="41">
        <f t="shared" si="4"/>
        <v>48.664999999999999</v>
      </c>
      <c r="K60" s="10">
        <f t="shared" si="5"/>
        <v>10.733000000000001</v>
      </c>
    </row>
    <row r="61" spans="2:11" x14ac:dyDescent="0.2">
      <c r="B61" s="23">
        <v>271</v>
      </c>
      <c r="C61" s="7">
        <v>42466</v>
      </c>
      <c r="D61">
        <v>140.83000000000001</v>
      </c>
      <c r="E61">
        <v>2.17</v>
      </c>
      <c r="F61">
        <v>0.96</v>
      </c>
      <c r="G61">
        <v>40</v>
      </c>
      <c r="H61" s="8">
        <v>5</v>
      </c>
      <c r="I61" s="9">
        <f t="shared" si="3"/>
        <v>35.207500000000003</v>
      </c>
      <c r="J61" s="41">
        <f t="shared" si="4"/>
        <v>30.207500000000003</v>
      </c>
      <c r="K61" s="10">
        <f t="shared" si="5"/>
        <v>7.041500000000001</v>
      </c>
    </row>
    <row r="62" spans="2:11" x14ac:dyDescent="0.2">
      <c r="B62" s="23">
        <v>272</v>
      </c>
      <c r="C62" s="7">
        <v>42466</v>
      </c>
      <c r="D62">
        <v>140.44</v>
      </c>
      <c r="E62">
        <v>2.16</v>
      </c>
      <c r="F62">
        <v>2.25</v>
      </c>
      <c r="G62">
        <v>40</v>
      </c>
      <c r="H62" s="8">
        <v>5</v>
      </c>
      <c r="I62" s="9">
        <f t="shared" si="3"/>
        <v>35.11</v>
      </c>
      <c r="J62" s="41">
        <f t="shared" si="4"/>
        <v>30.11</v>
      </c>
      <c r="K62" s="10">
        <f t="shared" si="5"/>
        <v>7.0220000000000002</v>
      </c>
    </row>
    <row r="63" spans="2:11" x14ac:dyDescent="0.2">
      <c r="B63" s="23">
        <v>273</v>
      </c>
      <c r="C63" s="7">
        <v>42466</v>
      </c>
      <c r="D63">
        <v>145.22999999999999</v>
      </c>
      <c r="E63">
        <v>2.16</v>
      </c>
      <c r="F63">
        <v>1.5</v>
      </c>
      <c r="G63">
        <v>40</v>
      </c>
      <c r="H63" s="8">
        <v>5</v>
      </c>
      <c r="I63" s="9">
        <f t="shared" si="3"/>
        <v>36.307499999999997</v>
      </c>
      <c r="J63" s="41">
        <f t="shared" si="4"/>
        <v>31.307499999999997</v>
      </c>
      <c r="K63" s="10">
        <f t="shared" si="5"/>
        <v>7.2614999999999998</v>
      </c>
    </row>
    <row r="64" spans="2:11" x14ac:dyDescent="0.2">
      <c r="B64" s="23">
        <v>274</v>
      </c>
      <c r="C64" s="7">
        <v>42466</v>
      </c>
      <c r="D64">
        <v>128.46</v>
      </c>
      <c r="E64">
        <v>2.16</v>
      </c>
      <c r="F64">
        <v>1.32</v>
      </c>
      <c r="G64">
        <v>40</v>
      </c>
      <c r="H64" s="8">
        <v>10</v>
      </c>
      <c r="I64" s="9">
        <f t="shared" si="3"/>
        <v>64.23</v>
      </c>
      <c r="J64" s="41">
        <f t="shared" si="4"/>
        <v>54.230000000000004</v>
      </c>
      <c r="K64" s="10">
        <f t="shared" si="5"/>
        <v>6.423</v>
      </c>
    </row>
    <row r="65" spans="2:11" x14ac:dyDescent="0.2">
      <c r="B65" s="23">
        <v>275</v>
      </c>
      <c r="C65" s="7">
        <v>42466</v>
      </c>
      <c r="D65">
        <v>142.29</v>
      </c>
      <c r="E65">
        <v>2.19</v>
      </c>
      <c r="F65">
        <v>1.18</v>
      </c>
      <c r="G65">
        <v>40</v>
      </c>
      <c r="H65" s="8">
        <v>5</v>
      </c>
      <c r="I65" s="9">
        <f t="shared" si="3"/>
        <v>35.572499999999998</v>
      </c>
      <c r="J65" s="41">
        <f t="shared" si="4"/>
        <v>30.572499999999998</v>
      </c>
      <c r="K65" s="10">
        <f t="shared" si="5"/>
        <v>7.1144999999999996</v>
      </c>
    </row>
    <row r="66" spans="2:11" x14ac:dyDescent="0.2">
      <c r="B66" s="23">
        <v>276</v>
      </c>
      <c r="C66" s="7">
        <v>42466</v>
      </c>
      <c r="D66">
        <v>169.11</v>
      </c>
      <c r="E66">
        <v>2.16</v>
      </c>
      <c r="F66">
        <v>2.04</v>
      </c>
      <c r="G66">
        <v>40</v>
      </c>
      <c r="H66" s="8">
        <v>5</v>
      </c>
      <c r="I66" s="9">
        <f t="shared" si="3"/>
        <v>42.277500000000003</v>
      </c>
      <c r="J66" s="41">
        <f t="shared" si="4"/>
        <v>37.277500000000003</v>
      </c>
      <c r="K66" s="10">
        <f t="shared" si="5"/>
        <v>8.4555000000000007</v>
      </c>
    </row>
    <row r="67" spans="2:11" x14ac:dyDescent="0.2">
      <c r="B67" s="23">
        <v>277</v>
      </c>
      <c r="C67" s="7">
        <v>42466</v>
      </c>
      <c r="D67">
        <v>165.66</v>
      </c>
      <c r="E67">
        <v>2.1800000000000002</v>
      </c>
      <c r="F67">
        <v>1.52</v>
      </c>
      <c r="G67">
        <v>40</v>
      </c>
      <c r="H67" s="8">
        <v>5</v>
      </c>
      <c r="I67" s="9">
        <f t="shared" si="3"/>
        <v>41.414999999999999</v>
      </c>
      <c r="J67" s="41">
        <f t="shared" si="4"/>
        <v>36.414999999999999</v>
      </c>
      <c r="K67" s="10">
        <f t="shared" si="5"/>
        <v>8.2829999999999995</v>
      </c>
    </row>
    <row r="68" spans="2:11" x14ac:dyDescent="0.2">
      <c r="B68" s="23">
        <v>278</v>
      </c>
      <c r="C68" s="7">
        <v>42466</v>
      </c>
      <c r="D68">
        <v>174.8</v>
      </c>
      <c r="E68">
        <v>2.17</v>
      </c>
      <c r="F68">
        <v>1.77</v>
      </c>
      <c r="G68">
        <v>40</v>
      </c>
      <c r="H68" s="8">
        <v>5</v>
      </c>
      <c r="I68" s="9">
        <f t="shared" si="3"/>
        <v>43.7</v>
      </c>
      <c r="J68" s="41">
        <f t="shared" si="4"/>
        <v>38.700000000000003</v>
      </c>
      <c r="K68" s="10">
        <f t="shared" si="5"/>
        <v>8.74</v>
      </c>
    </row>
    <row r="69" spans="2:11" x14ac:dyDescent="0.2">
      <c r="B69" s="23">
        <v>279</v>
      </c>
      <c r="C69" s="7">
        <v>42466</v>
      </c>
      <c r="D69">
        <v>252.39</v>
      </c>
      <c r="E69">
        <v>2.16</v>
      </c>
      <c r="F69">
        <v>1.3</v>
      </c>
      <c r="G69">
        <v>40</v>
      </c>
      <c r="H69" s="8">
        <v>5</v>
      </c>
      <c r="I69" s="9">
        <f t="shared" si="3"/>
        <v>63.097499999999989</v>
      </c>
      <c r="J69" s="41">
        <f t="shared" si="4"/>
        <v>58.097499999999989</v>
      </c>
      <c r="K69" s="10">
        <f t="shared" si="5"/>
        <v>12.619499999999999</v>
      </c>
    </row>
    <row r="70" spans="2:11" x14ac:dyDescent="0.2">
      <c r="B70" s="23">
        <v>280</v>
      </c>
      <c r="C70" s="7">
        <v>42478</v>
      </c>
      <c r="D70">
        <v>97.29</v>
      </c>
      <c r="E70">
        <v>2.17</v>
      </c>
      <c r="F70">
        <v>1.8</v>
      </c>
      <c r="G70">
        <v>40</v>
      </c>
      <c r="H70" s="8">
        <v>10</v>
      </c>
      <c r="I70" s="9">
        <f t="shared" si="3"/>
        <v>48.645000000000003</v>
      </c>
      <c r="J70" s="41">
        <f t="shared" si="4"/>
        <v>38.645000000000003</v>
      </c>
      <c r="K70" s="10">
        <f t="shared" si="5"/>
        <v>4.8645000000000005</v>
      </c>
    </row>
    <row r="71" spans="2:11" x14ac:dyDescent="0.2">
      <c r="B71" s="23">
        <v>281</v>
      </c>
      <c r="C71" s="7">
        <v>42478</v>
      </c>
      <c r="D71">
        <v>180.77</v>
      </c>
      <c r="E71">
        <v>2.2000000000000002</v>
      </c>
      <c r="F71">
        <v>1.19</v>
      </c>
      <c r="G71">
        <v>40</v>
      </c>
      <c r="H71" s="8">
        <v>5</v>
      </c>
      <c r="I71" s="9">
        <f t="shared" si="3"/>
        <v>45.192500000000003</v>
      </c>
      <c r="J71" s="41">
        <f t="shared" si="4"/>
        <v>40.192500000000003</v>
      </c>
      <c r="K71" s="10">
        <f t="shared" si="5"/>
        <v>9.0385000000000009</v>
      </c>
    </row>
    <row r="72" spans="2:11" x14ac:dyDescent="0.2">
      <c r="B72" s="23">
        <v>282</v>
      </c>
      <c r="C72" s="7">
        <v>42478</v>
      </c>
      <c r="D72">
        <v>63.62</v>
      </c>
      <c r="E72">
        <v>2.19</v>
      </c>
      <c r="F72">
        <v>0.81</v>
      </c>
      <c r="G72">
        <v>40</v>
      </c>
      <c r="H72" s="8">
        <v>15</v>
      </c>
      <c r="I72" s="9">
        <f t="shared" si="3"/>
        <v>47.714999999999996</v>
      </c>
      <c r="J72" s="41">
        <f t="shared" si="4"/>
        <v>32.714999999999996</v>
      </c>
      <c r="K72" s="10">
        <f t="shared" si="5"/>
        <v>3.1809999999999996</v>
      </c>
    </row>
    <row r="73" spans="2:11" x14ac:dyDescent="0.2">
      <c r="B73" s="23">
        <v>283</v>
      </c>
      <c r="C73" s="7">
        <v>42478</v>
      </c>
      <c r="D73">
        <v>200.11</v>
      </c>
      <c r="E73">
        <v>2.2000000000000002</v>
      </c>
      <c r="F73">
        <v>1.41</v>
      </c>
      <c r="G73">
        <v>40</v>
      </c>
      <c r="H73" s="8">
        <v>5</v>
      </c>
      <c r="I73" s="9">
        <f t="shared" si="3"/>
        <v>50.027500000000003</v>
      </c>
      <c r="J73" s="41">
        <f t="shared" si="4"/>
        <v>45.027500000000003</v>
      </c>
      <c r="K73" s="10">
        <f t="shared" si="5"/>
        <v>10.005500000000001</v>
      </c>
    </row>
    <row r="74" spans="2:11" x14ac:dyDescent="0.2">
      <c r="B74" s="23">
        <v>284</v>
      </c>
      <c r="C74" s="7">
        <v>42478</v>
      </c>
      <c r="D74">
        <v>140.38999999999999</v>
      </c>
      <c r="E74">
        <v>2.21</v>
      </c>
      <c r="F74">
        <v>1.03</v>
      </c>
      <c r="G74">
        <v>40</v>
      </c>
      <c r="H74" s="8">
        <v>5</v>
      </c>
      <c r="I74" s="9">
        <f t="shared" si="3"/>
        <v>35.097499999999997</v>
      </c>
      <c r="J74" s="41">
        <f t="shared" si="4"/>
        <v>30.097499999999997</v>
      </c>
      <c r="K74" s="10">
        <f t="shared" si="5"/>
        <v>7.019499999999999</v>
      </c>
    </row>
    <row r="75" spans="2:11" x14ac:dyDescent="0.2">
      <c r="B75" s="23">
        <v>285</v>
      </c>
      <c r="C75" s="7">
        <v>42478</v>
      </c>
      <c r="D75">
        <v>174.66</v>
      </c>
      <c r="E75">
        <v>2.2200000000000002</v>
      </c>
      <c r="F75">
        <v>1.32</v>
      </c>
      <c r="G75">
        <v>40</v>
      </c>
      <c r="H75" s="8">
        <v>5</v>
      </c>
      <c r="I75" s="9">
        <f t="shared" si="3"/>
        <v>43.664999999999999</v>
      </c>
      <c r="J75" s="41">
        <f t="shared" si="4"/>
        <v>38.664999999999999</v>
      </c>
      <c r="K75" s="10">
        <f t="shared" si="5"/>
        <v>8.7330000000000005</v>
      </c>
    </row>
    <row r="76" spans="2:11" x14ac:dyDescent="0.2">
      <c r="B76" s="23">
        <v>286</v>
      </c>
      <c r="C76" s="7">
        <v>42478</v>
      </c>
      <c r="D76">
        <v>257.29000000000002</v>
      </c>
      <c r="E76">
        <v>2.2400000000000002</v>
      </c>
      <c r="F76">
        <v>2.4500000000000002</v>
      </c>
      <c r="G76">
        <v>40</v>
      </c>
      <c r="H76" s="8">
        <v>5</v>
      </c>
      <c r="I76" s="9">
        <f t="shared" si="3"/>
        <v>64.322500000000005</v>
      </c>
      <c r="J76" s="41">
        <f t="shared" si="4"/>
        <v>59.322500000000005</v>
      </c>
      <c r="K76" s="10">
        <f t="shared" si="5"/>
        <v>12.864500000000001</v>
      </c>
    </row>
    <row r="77" spans="2:11" x14ac:dyDescent="0.2">
      <c r="B77" s="23">
        <v>287</v>
      </c>
      <c r="C77" s="7">
        <v>42478</v>
      </c>
      <c r="D77">
        <v>199.16</v>
      </c>
      <c r="E77">
        <v>2.2000000000000002</v>
      </c>
      <c r="F77">
        <v>1.37</v>
      </c>
      <c r="G77">
        <v>40</v>
      </c>
      <c r="H77" s="8">
        <v>5</v>
      </c>
      <c r="I77" s="9">
        <f t="shared" si="3"/>
        <v>49.79</v>
      </c>
      <c r="J77" s="41">
        <f t="shared" si="4"/>
        <v>44.79</v>
      </c>
      <c r="K77" s="10">
        <f t="shared" si="5"/>
        <v>9.9580000000000002</v>
      </c>
    </row>
    <row r="78" spans="2:11" x14ac:dyDescent="0.2">
      <c r="B78" s="23">
        <v>288</v>
      </c>
      <c r="C78" s="7">
        <v>42478</v>
      </c>
      <c r="D78">
        <v>111.1</v>
      </c>
      <c r="E78">
        <v>2.1800000000000002</v>
      </c>
      <c r="F78">
        <v>1.0900000000000001</v>
      </c>
      <c r="G78">
        <v>40</v>
      </c>
      <c r="H78" s="8">
        <v>10</v>
      </c>
      <c r="I78" s="9">
        <f t="shared" si="3"/>
        <v>55.55</v>
      </c>
      <c r="J78" s="41">
        <f t="shared" si="4"/>
        <v>45.55</v>
      </c>
      <c r="K78" s="10">
        <f t="shared" si="5"/>
        <v>5.5549999999999997</v>
      </c>
    </row>
    <row r="79" spans="2:11" x14ac:dyDescent="0.2">
      <c r="B79" s="23">
        <v>289</v>
      </c>
      <c r="C79" s="7">
        <v>42478</v>
      </c>
      <c r="D79">
        <v>210.43</v>
      </c>
      <c r="E79">
        <v>2.23</v>
      </c>
      <c r="F79">
        <v>1.44</v>
      </c>
      <c r="G79">
        <v>40</v>
      </c>
      <c r="H79" s="8">
        <v>5</v>
      </c>
      <c r="I79" s="9">
        <f t="shared" si="3"/>
        <v>52.607500000000002</v>
      </c>
      <c r="J79" s="41">
        <f t="shared" si="4"/>
        <v>47.607500000000002</v>
      </c>
      <c r="K79" s="10">
        <f t="shared" si="5"/>
        <v>10.5215</v>
      </c>
    </row>
    <row r="80" spans="2:11" x14ac:dyDescent="0.2">
      <c r="B80" s="23">
        <v>290</v>
      </c>
      <c r="C80" s="7">
        <v>42478</v>
      </c>
      <c r="D80">
        <v>186.11</v>
      </c>
      <c r="E80">
        <v>2.23</v>
      </c>
      <c r="F80">
        <v>1.57</v>
      </c>
      <c r="G80">
        <v>40</v>
      </c>
      <c r="H80" s="8">
        <v>5</v>
      </c>
      <c r="I80" s="9">
        <f t="shared" si="3"/>
        <v>46.527500000000003</v>
      </c>
      <c r="J80" s="41">
        <f t="shared" si="4"/>
        <v>41.527500000000003</v>
      </c>
      <c r="K80" s="10">
        <f t="shared" si="5"/>
        <v>9.3055000000000003</v>
      </c>
    </row>
    <row r="81" spans="2:11" x14ac:dyDescent="0.2">
      <c r="B81" s="23">
        <v>291</v>
      </c>
      <c r="C81" s="7">
        <v>42478</v>
      </c>
      <c r="D81">
        <v>164.29</v>
      </c>
      <c r="E81">
        <v>2.1800000000000002</v>
      </c>
      <c r="F81">
        <v>2.1800000000000002</v>
      </c>
      <c r="G81">
        <v>40</v>
      </c>
      <c r="H81" s="8">
        <v>5</v>
      </c>
      <c r="I81" s="9">
        <f t="shared" si="3"/>
        <v>41.072499999999998</v>
      </c>
      <c r="J81" s="41">
        <f t="shared" si="4"/>
        <v>36.072499999999998</v>
      </c>
      <c r="K81" s="10">
        <f t="shared" si="5"/>
        <v>8.2144999999999992</v>
      </c>
    </row>
    <row r="82" spans="2:11" x14ac:dyDescent="0.2">
      <c r="B82" s="23">
        <v>292</v>
      </c>
      <c r="C82" s="7">
        <v>42478</v>
      </c>
      <c r="D82">
        <v>211.63</v>
      </c>
      <c r="E82">
        <v>2.2200000000000002</v>
      </c>
      <c r="F82">
        <v>0.78</v>
      </c>
      <c r="G82">
        <v>40</v>
      </c>
      <c r="H82" s="8">
        <v>5</v>
      </c>
      <c r="I82" s="9">
        <f t="shared" si="3"/>
        <v>52.907500000000006</v>
      </c>
      <c r="J82" s="41">
        <f t="shared" si="4"/>
        <v>47.907500000000006</v>
      </c>
      <c r="K82" s="10">
        <f t="shared" si="5"/>
        <v>10.581500000000002</v>
      </c>
    </row>
    <row r="83" spans="2:11" x14ac:dyDescent="0.2">
      <c r="B83" s="23">
        <v>293</v>
      </c>
      <c r="C83" s="7">
        <v>42478</v>
      </c>
      <c r="D83">
        <v>211.38</v>
      </c>
      <c r="E83">
        <v>2.2000000000000002</v>
      </c>
      <c r="F83">
        <v>1.31</v>
      </c>
      <c r="G83">
        <v>40</v>
      </c>
      <c r="H83" s="8">
        <v>5</v>
      </c>
      <c r="I83" s="9">
        <f t="shared" si="3"/>
        <v>52.845000000000006</v>
      </c>
      <c r="J83" s="41">
        <f t="shared" si="4"/>
        <v>47.845000000000006</v>
      </c>
      <c r="K83" s="10">
        <f t="shared" si="5"/>
        <v>10.569000000000001</v>
      </c>
    </row>
    <row r="84" spans="2:11" x14ac:dyDescent="0.2">
      <c r="B84" s="23">
        <v>294</v>
      </c>
      <c r="C84" s="7">
        <v>42478</v>
      </c>
      <c r="D84">
        <v>204.66</v>
      </c>
      <c r="E84">
        <v>2.2000000000000002</v>
      </c>
      <c r="F84">
        <v>1.37</v>
      </c>
      <c r="G84">
        <v>40</v>
      </c>
      <c r="H84" s="8">
        <v>5</v>
      </c>
      <c r="I84" s="9">
        <f t="shared" si="3"/>
        <v>51.164999999999999</v>
      </c>
      <c r="J84" s="41">
        <f t="shared" si="4"/>
        <v>46.164999999999999</v>
      </c>
      <c r="K84" s="10">
        <f t="shared" si="5"/>
        <v>10.233000000000001</v>
      </c>
    </row>
    <row r="85" spans="2:11" x14ac:dyDescent="0.2">
      <c r="B85" s="23">
        <v>295</v>
      </c>
      <c r="C85" s="7">
        <v>42478</v>
      </c>
      <c r="D85">
        <v>272.41000000000003</v>
      </c>
      <c r="E85">
        <v>2.2000000000000002</v>
      </c>
      <c r="F85">
        <v>2.33</v>
      </c>
      <c r="G85">
        <v>40</v>
      </c>
      <c r="H85" s="8">
        <v>5</v>
      </c>
      <c r="I85" s="9">
        <f t="shared" si="3"/>
        <v>68.102500000000006</v>
      </c>
      <c r="J85" s="41">
        <f t="shared" si="4"/>
        <v>63.102500000000006</v>
      </c>
      <c r="K85" s="10">
        <f t="shared" si="5"/>
        <v>13.620500000000002</v>
      </c>
    </row>
    <row r="86" spans="2:11" x14ac:dyDescent="0.2">
      <c r="B86" s="23">
        <v>296</v>
      </c>
      <c r="C86" s="7">
        <v>42478</v>
      </c>
      <c r="D86">
        <v>164.56</v>
      </c>
      <c r="E86">
        <v>2.21</v>
      </c>
      <c r="F86">
        <v>1.41</v>
      </c>
      <c r="G86">
        <v>40</v>
      </c>
      <c r="H86" s="8">
        <v>5</v>
      </c>
      <c r="I86" s="9">
        <f t="shared" ref="I86:I117" si="6">((D86*H86)/20)</f>
        <v>41.14</v>
      </c>
      <c r="J86" s="41">
        <f t="shared" ref="J86:J117" si="7">(I86-H86)</f>
        <v>36.14</v>
      </c>
      <c r="K86" s="10">
        <f t="shared" ref="K86:K117" si="8">(I86/H86)</f>
        <v>8.2279999999999998</v>
      </c>
    </row>
    <row r="87" spans="2:11" x14ac:dyDescent="0.2">
      <c r="B87" s="23">
        <v>297</v>
      </c>
      <c r="C87" s="7">
        <v>42478</v>
      </c>
      <c r="D87">
        <v>230.5</v>
      </c>
      <c r="E87">
        <v>2.2000000000000002</v>
      </c>
      <c r="F87">
        <v>1.54</v>
      </c>
      <c r="G87">
        <v>40</v>
      </c>
      <c r="H87" s="8">
        <v>5</v>
      </c>
      <c r="I87" s="9">
        <f t="shared" si="6"/>
        <v>57.625</v>
      </c>
      <c r="J87" s="41">
        <f t="shared" si="7"/>
        <v>52.625</v>
      </c>
      <c r="K87" s="10">
        <f t="shared" si="8"/>
        <v>11.525</v>
      </c>
    </row>
    <row r="88" spans="2:11" x14ac:dyDescent="0.2">
      <c r="B88" s="23">
        <v>298</v>
      </c>
      <c r="C88" s="7">
        <v>42478</v>
      </c>
      <c r="D88">
        <v>157.35</v>
      </c>
      <c r="E88">
        <v>2.19</v>
      </c>
      <c r="F88">
        <v>1.72</v>
      </c>
      <c r="G88">
        <v>40</v>
      </c>
      <c r="H88" s="8">
        <v>5</v>
      </c>
      <c r="I88" s="9">
        <f t="shared" si="6"/>
        <v>39.337499999999999</v>
      </c>
      <c r="J88" s="41">
        <f t="shared" si="7"/>
        <v>34.337499999999999</v>
      </c>
      <c r="K88" s="10">
        <f t="shared" si="8"/>
        <v>7.8674999999999997</v>
      </c>
    </row>
    <row r="89" spans="2:11" x14ac:dyDescent="0.2">
      <c r="B89" s="23">
        <v>299</v>
      </c>
      <c r="C89" s="7">
        <v>42478</v>
      </c>
      <c r="D89">
        <v>190.92</v>
      </c>
      <c r="E89">
        <v>2.19</v>
      </c>
      <c r="F89">
        <v>1.44</v>
      </c>
      <c r="G89">
        <v>40</v>
      </c>
      <c r="H89" s="8">
        <v>5</v>
      </c>
      <c r="I89" s="9">
        <f t="shared" si="6"/>
        <v>47.73</v>
      </c>
      <c r="J89" s="41">
        <f t="shared" si="7"/>
        <v>42.73</v>
      </c>
      <c r="K89" s="10">
        <f t="shared" si="8"/>
        <v>9.5459999999999994</v>
      </c>
    </row>
    <row r="90" spans="2:11" x14ac:dyDescent="0.2">
      <c r="B90" s="23">
        <v>300</v>
      </c>
      <c r="C90" s="7">
        <v>42480</v>
      </c>
      <c r="D90">
        <v>135.55000000000001</v>
      </c>
      <c r="E90">
        <v>2.21</v>
      </c>
      <c r="F90">
        <v>1.65</v>
      </c>
      <c r="G90">
        <v>40</v>
      </c>
      <c r="H90" s="8">
        <v>5</v>
      </c>
      <c r="I90" s="9">
        <f t="shared" si="6"/>
        <v>33.887500000000003</v>
      </c>
      <c r="J90" s="41">
        <f t="shared" si="7"/>
        <v>28.887500000000003</v>
      </c>
      <c r="K90" s="10">
        <f t="shared" si="8"/>
        <v>6.7775000000000007</v>
      </c>
    </row>
    <row r="91" spans="2:11" x14ac:dyDescent="0.2">
      <c r="B91" s="23">
        <v>301</v>
      </c>
      <c r="C91" s="7">
        <v>42480</v>
      </c>
      <c r="D91">
        <v>31.05</v>
      </c>
      <c r="E91">
        <v>2.09</v>
      </c>
      <c r="F91">
        <v>1.78</v>
      </c>
      <c r="G91">
        <v>40</v>
      </c>
      <c r="H91" s="8">
        <v>20</v>
      </c>
      <c r="I91" s="9">
        <f t="shared" si="6"/>
        <v>31.05</v>
      </c>
      <c r="J91" s="41">
        <f t="shared" si="7"/>
        <v>11.05</v>
      </c>
      <c r="K91" s="10">
        <f t="shared" si="8"/>
        <v>1.5525</v>
      </c>
    </row>
    <row r="92" spans="2:11" x14ac:dyDescent="0.2">
      <c r="B92" s="23">
        <v>302</v>
      </c>
      <c r="C92" s="7">
        <v>42480</v>
      </c>
      <c r="D92">
        <v>41.7</v>
      </c>
      <c r="E92">
        <v>2.1800000000000002</v>
      </c>
      <c r="F92">
        <v>0.9</v>
      </c>
      <c r="G92">
        <v>40</v>
      </c>
      <c r="H92" s="8">
        <v>15</v>
      </c>
      <c r="I92" s="9">
        <f t="shared" si="6"/>
        <v>31.274999999999999</v>
      </c>
      <c r="J92" s="41">
        <f t="shared" si="7"/>
        <v>16.274999999999999</v>
      </c>
      <c r="K92" s="10">
        <f t="shared" si="8"/>
        <v>2.085</v>
      </c>
    </row>
    <row r="93" spans="2:11" x14ac:dyDescent="0.2">
      <c r="B93" s="23">
        <v>303</v>
      </c>
      <c r="C93" s="7">
        <v>42480</v>
      </c>
      <c r="D93">
        <v>110.32</v>
      </c>
      <c r="E93">
        <v>2.19</v>
      </c>
      <c r="F93">
        <v>1.85</v>
      </c>
      <c r="G93">
        <v>40</v>
      </c>
      <c r="H93" s="8">
        <v>10</v>
      </c>
      <c r="I93" s="9">
        <f t="shared" si="6"/>
        <v>55.159999999999989</v>
      </c>
      <c r="J93" s="41">
        <f t="shared" si="7"/>
        <v>45.159999999999989</v>
      </c>
      <c r="K93" s="10">
        <f t="shared" si="8"/>
        <v>5.5159999999999991</v>
      </c>
    </row>
    <row r="94" spans="2:11" x14ac:dyDescent="0.2">
      <c r="B94" s="23">
        <v>304</v>
      </c>
      <c r="C94" s="7">
        <v>42480</v>
      </c>
      <c r="D94">
        <v>46.63</v>
      </c>
      <c r="E94">
        <v>2.1800000000000002</v>
      </c>
      <c r="F94">
        <v>1.86</v>
      </c>
      <c r="G94">
        <v>40</v>
      </c>
      <c r="H94" s="8">
        <v>15</v>
      </c>
      <c r="I94" s="9">
        <f t="shared" si="6"/>
        <v>34.972500000000004</v>
      </c>
      <c r="J94" s="41">
        <f t="shared" si="7"/>
        <v>19.972500000000004</v>
      </c>
      <c r="K94" s="10">
        <f t="shared" si="8"/>
        <v>2.3315000000000001</v>
      </c>
    </row>
    <row r="95" spans="2:11" x14ac:dyDescent="0.2">
      <c r="B95" s="23">
        <v>305</v>
      </c>
      <c r="C95" s="7">
        <v>42480</v>
      </c>
      <c r="D95">
        <v>170.5</v>
      </c>
      <c r="E95">
        <v>2.21</v>
      </c>
      <c r="F95">
        <v>1.21</v>
      </c>
      <c r="G95">
        <v>40</v>
      </c>
      <c r="H95" s="8">
        <v>5</v>
      </c>
      <c r="I95" s="9">
        <f t="shared" si="6"/>
        <v>42.625</v>
      </c>
      <c r="J95" s="41">
        <f t="shared" si="7"/>
        <v>37.625</v>
      </c>
      <c r="K95" s="10">
        <f t="shared" si="8"/>
        <v>8.5250000000000004</v>
      </c>
    </row>
    <row r="96" spans="2:11" x14ac:dyDescent="0.2">
      <c r="B96" s="23">
        <v>306</v>
      </c>
      <c r="C96" s="7">
        <v>42480</v>
      </c>
      <c r="D96">
        <v>126.03</v>
      </c>
      <c r="E96">
        <v>2.23</v>
      </c>
      <c r="F96">
        <v>2.2799999999999998</v>
      </c>
      <c r="G96">
        <v>40</v>
      </c>
      <c r="H96" s="8">
        <v>5</v>
      </c>
      <c r="I96" s="9">
        <f t="shared" si="6"/>
        <v>31.5075</v>
      </c>
      <c r="J96" s="41">
        <f t="shared" si="7"/>
        <v>26.5075</v>
      </c>
      <c r="K96" s="10">
        <f t="shared" si="8"/>
        <v>6.3014999999999999</v>
      </c>
    </row>
    <row r="97" spans="2:11" x14ac:dyDescent="0.2">
      <c r="B97" s="23">
        <v>307</v>
      </c>
      <c r="C97" s="7">
        <v>42480</v>
      </c>
      <c r="D97">
        <v>151.24</v>
      </c>
      <c r="E97">
        <v>2.16</v>
      </c>
      <c r="F97">
        <v>0.49</v>
      </c>
      <c r="G97">
        <v>40</v>
      </c>
      <c r="H97" s="8">
        <v>5</v>
      </c>
      <c r="I97" s="9">
        <f t="shared" si="6"/>
        <v>37.81</v>
      </c>
      <c r="J97" s="41">
        <f t="shared" si="7"/>
        <v>32.81</v>
      </c>
      <c r="K97" s="10">
        <f t="shared" si="8"/>
        <v>7.5620000000000003</v>
      </c>
    </row>
    <row r="98" spans="2:11" x14ac:dyDescent="0.2">
      <c r="B98" s="23">
        <v>308</v>
      </c>
      <c r="C98" s="7">
        <v>42480</v>
      </c>
      <c r="D98">
        <v>296.37</v>
      </c>
      <c r="E98">
        <v>2.1800000000000002</v>
      </c>
      <c r="F98">
        <v>1.67</v>
      </c>
      <c r="G98">
        <v>40</v>
      </c>
      <c r="H98" s="8">
        <v>5</v>
      </c>
      <c r="I98" s="9">
        <f t="shared" si="6"/>
        <v>74.092500000000001</v>
      </c>
      <c r="J98" s="41">
        <f t="shared" si="7"/>
        <v>69.092500000000001</v>
      </c>
      <c r="K98" s="10">
        <f t="shared" si="8"/>
        <v>14.8185</v>
      </c>
    </row>
    <row r="99" spans="2:11" x14ac:dyDescent="0.2">
      <c r="B99" s="23">
        <v>309</v>
      </c>
      <c r="C99" s="7">
        <v>42480</v>
      </c>
      <c r="D99">
        <v>237.16</v>
      </c>
      <c r="E99">
        <v>2.21</v>
      </c>
      <c r="F99">
        <v>1.52</v>
      </c>
      <c r="G99">
        <v>40</v>
      </c>
      <c r="H99" s="8">
        <v>5</v>
      </c>
      <c r="I99" s="9">
        <f t="shared" si="6"/>
        <v>59.29</v>
      </c>
      <c r="J99" s="41">
        <f t="shared" si="7"/>
        <v>54.29</v>
      </c>
      <c r="K99" s="10">
        <f t="shared" si="8"/>
        <v>11.858000000000001</v>
      </c>
    </row>
    <row r="100" spans="2:11" x14ac:dyDescent="0.2">
      <c r="B100" s="23">
        <v>310</v>
      </c>
      <c r="C100" s="7">
        <v>42480</v>
      </c>
      <c r="D100">
        <v>177.92</v>
      </c>
      <c r="E100">
        <v>2.2000000000000002</v>
      </c>
      <c r="F100">
        <v>0.61</v>
      </c>
      <c r="G100">
        <v>40</v>
      </c>
      <c r="H100" s="8">
        <v>5</v>
      </c>
      <c r="I100" s="9">
        <f t="shared" si="6"/>
        <v>44.48</v>
      </c>
      <c r="J100" s="41">
        <f t="shared" si="7"/>
        <v>39.479999999999997</v>
      </c>
      <c r="K100" s="10">
        <f t="shared" si="8"/>
        <v>8.895999999999999</v>
      </c>
    </row>
    <row r="101" spans="2:11" x14ac:dyDescent="0.2">
      <c r="B101" s="23">
        <v>311</v>
      </c>
      <c r="C101" s="7">
        <v>42480</v>
      </c>
      <c r="D101">
        <v>161.59</v>
      </c>
      <c r="E101">
        <v>2.2000000000000002</v>
      </c>
      <c r="F101">
        <v>1.98</v>
      </c>
      <c r="G101">
        <v>40</v>
      </c>
      <c r="H101" s="8">
        <v>5</v>
      </c>
      <c r="I101" s="9">
        <f t="shared" si="6"/>
        <v>40.397500000000001</v>
      </c>
      <c r="J101" s="41">
        <f t="shared" si="7"/>
        <v>35.397500000000001</v>
      </c>
      <c r="K101" s="10">
        <f t="shared" si="8"/>
        <v>8.0794999999999995</v>
      </c>
    </row>
    <row r="102" spans="2:11" x14ac:dyDescent="0.2">
      <c r="B102" s="23">
        <v>312</v>
      </c>
      <c r="C102" s="7">
        <v>42480</v>
      </c>
      <c r="D102">
        <v>166.38</v>
      </c>
      <c r="E102">
        <v>2.2000000000000002</v>
      </c>
      <c r="F102">
        <v>2.0499999999999998</v>
      </c>
      <c r="G102">
        <v>40</v>
      </c>
      <c r="H102" s="8">
        <v>5</v>
      </c>
      <c r="I102" s="9">
        <f t="shared" si="6"/>
        <v>41.594999999999999</v>
      </c>
      <c r="J102" s="41">
        <f t="shared" si="7"/>
        <v>36.594999999999999</v>
      </c>
      <c r="K102" s="10">
        <f t="shared" si="8"/>
        <v>8.3189999999999991</v>
      </c>
    </row>
    <row r="103" spans="2:11" x14ac:dyDescent="0.2">
      <c r="B103" s="23">
        <v>313</v>
      </c>
      <c r="C103" s="7">
        <v>42480</v>
      </c>
      <c r="D103">
        <v>263.45</v>
      </c>
      <c r="E103">
        <v>2.2200000000000002</v>
      </c>
      <c r="F103">
        <v>1.7</v>
      </c>
      <c r="G103">
        <v>40</v>
      </c>
      <c r="H103" s="8">
        <v>5</v>
      </c>
      <c r="I103" s="9">
        <f t="shared" si="6"/>
        <v>65.862499999999997</v>
      </c>
      <c r="J103" s="41">
        <f t="shared" si="7"/>
        <v>60.862499999999997</v>
      </c>
      <c r="K103" s="10">
        <f t="shared" si="8"/>
        <v>13.172499999999999</v>
      </c>
    </row>
    <row r="104" spans="2:11" x14ac:dyDescent="0.2">
      <c r="B104" s="23">
        <v>314</v>
      </c>
      <c r="C104" s="7">
        <v>42485</v>
      </c>
      <c r="D104">
        <v>145.15</v>
      </c>
      <c r="E104">
        <v>2.14</v>
      </c>
      <c r="F104">
        <v>0.9</v>
      </c>
      <c r="G104">
        <v>40</v>
      </c>
      <c r="H104" s="8">
        <v>5</v>
      </c>
      <c r="I104" s="9">
        <f t="shared" si="6"/>
        <v>36.287500000000001</v>
      </c>
      <c r="J104" s="41">
        <f t="shared" si="7"/>
        <v>31.287500000000001</v>
      </c>
      <c r="K104" s="10">
        <f t="shared" si="8"/>
        <v>7.2575000000000003</v>
      </c>
    </row>
    <row r="105" spans="2:11" x14ac:dyDescent="0.2">
      <c r="B105" s="24">
        <v>315</v>
      </c>
      <c r="C105" s="17">
        <v>42485</v>
      </c>
      <c r="D105" s="16">
        <v>1.1200000000000001</v>
      </c>
      <c r="E105" s="16">
        <v>2.16</v>
      </c>
      <c r="F105" s="16">
        <v>0.04</v>
      </c>
      <c r="G105" s="16">
        <v>40</v>
      </c>
      <c r="H105" s="18">
        <v>5</v>
      </c>
      <c r="I105" s="19">
        <f t="shared" si="6"/>
        <v>0.28000000000000003</v>
      </c>
      <c r="J105" s="42">
        <f t="shared" si="7"/>
        <v>-4.72</v>
      </c>
      <c r="K105" s="20">
        <f t="shared" si="8"/>
        <v>5.6000000000000008E-2</v>
      </c>
    </row>
    <row r="106" spans="2:11" x14ac:dyDescent="0.2">
      <c r="B106" s="23">
        <v>316</v>
      </c>
      <c r="C106" s="7">
        <v>42485</v>
      </c>
      <c r="D106">
        <v>131.1</v>
      </c>
      <c r="E106">
        <v>2.14</v>
      </c>
      <c r="F106">
        <v>1.95</v>
      </c>
      <c r="G106">
        <v>40</v>
      </c>
      <c r="H106" s="8">
        <v>5</v>
      </c>
      <c r="I106" s="9">
        <f t="shared" si="6"/>
        <v>32.774999999999999</v>
      </c>
      <c r="J106" s="41">
        <f t="shared" si="7"/>
        <v>27.774999999999999</v>
      </c>
      <c r="K106" s="10">
        <f t="shared" si="8"/>
        <v>6.5549999999999997</v>
      </c>
    </row>
    <row r="107" spans="2:11" x14ac:dyDescent="0.2">
      <c r="B107" s="23">
        <v>317</v>
      </c>
      <c r="C107" s="7">
        <v>42485</v>
      </c>
      <c r="D107">
        <v>112.98</v>
      </c>
      <c r="E107">
        <v>2.1</v>
      </c>
      <c r="F107">
        <v>1.1000000000000001</v>
      </c>
      <c r="G107">
        <v>40</v>
      </c>
      <c r="H107" s="8">
        <v>10</v>
      </c>
      <c r="I107" s="9">
        <f t="shared" si="6"/>
        <v>56.489999999999995</v>
      </c>
      <c r="J107" s="41">
        <f t="shared" si="7"/>
        <v>46.489999999999995</v>
      </c>
      <c r="K107" s="10">
        <f t="shared" si="8"/>
        <v>5.6489999999999991</v>
      </c>
    </row>
    <row r="108" spans="2:11" x14ac:dyDescent="0.2">
      <c r="B108" s="23">
        <v>318</v>
      </c>
      <c r="C108" s="7">
        <v>42485</v>
      </c>
      <c r="D108">
        <v>181.33</v>
      </c>
      <c r="E108">
        <v>2.13</v>
      </c>
      <c r="F108">
        <v>2.0499999999999998</v>
      </c>
      <c r="G108">
        <v>40</v>
      </c>
      <c r="H108" s="8">
        <v>5</v>
      </c>
      <c r="I108" s="9">
        <f t="shared" si="6"/>
        <v>45.332500000000003</v>
      </c>
      <c r="J108" s="41">
        <f t="shared" si="7"/>
        <v>40.332500000000003</v>
      </c>
      <c r="K108" s="10">
        <f t="shared" si="8"/>
        <v>9.0665000000000013</v>
      </c>
    </row>
    <row r="109" spans="2:11" x14ac:dyDescent="0.2">
      <c r="B109" s="23">
        <v>319</v>
      </c>
      <c r="C109" s="7">
        <v>42485</v>
      </c>
      <c r="D109">
        <v>139.11000000000001</v>
      </c>
      <c r="E109">
        <v>2.16</v>
      </c>
      <c r="F109">
        <v>1.1599999999999999</v>
      </c>
      <c r="G109">
        <v>40</v>
      </c>
      <c r="H109" s="8">
        <v>5</v>
      </c>
      <c r="I109" s="9">
        <f t="shared" si="6"/>
        <v>34.777500000000003</v>
      </c>
      <c r="J109" s="41">
        <f t="shared" si="7"/>
        <v>29.777500000000003</v>
      </c>
      <c r="K109" s="10">
        <f t="shared" si="8"/>
        <v>6.9555000000000007</v>
      </c>
    </row>
    <row r="110" spans="2:11" x14ac:dyDescent="0.2">
      <c r="B110" s="23">
        <v>320</v>
      </c>
      <c r="C110" s="7">
        <v>42485</v>
      </c>
      <c r="D110">
        <v>166.05</v>
      </c>
      <c r="E110">
        <v>2.17</v>
      </c>
      <c r="F110">
        <v>1.94</v>
      </c>
      <c r="G110">
        <v>40</v>
      </c>
      <c r="H110" s="8">
        <v>5</v>
      </c>
      <c r="I110" s="9">
        <f t="shared" si="6"/>
        <v>41.512500000000003</v>
      </c>
      <c r="J110" s="41">
        <f t="shared" si="7"/>
        <v>36.512500000000003</v>
      </c>
      <c r="K110" s="10">
        <f t="shared" si="8"/>
        <v>8.3025000000000002</v>
      </c>
    </row>
    <row r="111" spans="2:11" x14ac:dyDescent="0.2">
      <c r="B111" s="23">
        <v>321</v>
      </c>
      <c r="C111" s="7">
        <v>42485</v>
      </c>
      <c r="D111">
        <v>153.91</v>
      </c>
      <c r="E111">
        <v>2.14</v>
      </c>
      <c r="F111">
        <v>0.74</v>
      </c>
      <c r="G111">
        <v>40</v>
      </c>
      <c r="H111" s="8">
        <v>5</v>
      </c>
      <c r="I111" s="9">
        <f t="shared" si="6"/>
        <v>38.477499999999999</v>
      </c>
      <c r="J111" s="41">
        <f t="shared" si="7"/>
        <v>33.477499999999999</v>
      </c>
      <c r="K111" s="10">
        <f t="shared" si="8"/>
        <v>7.6955</v>
      </c>
    </row>
    <row r="112" spans="2:11" x14ac:dyDescent="0.2">
      <c r="B112" s="23">
        <v>322</v>
      </c>
      <c r="C112" s="7">
        <v>42485</v>
      </c>
      <c r="D112">
        <v>164.07</v>
      </c>
      <c r="E112">
        <v>2.16</v>
      </c>
      <c r="F112">
        <v>1.34</v>
      </c>
      <c r="G112">
        <v>40</v>
      </c>
      <c r="H112" s="8">
        <v>5</v>
      </c>
      <c r="I112" s="9">
        <f t="shared" si="6"/>
        <v>41.017499999999998</v>
      </c>
      <c r="J112" s="41">
        <f t="shared" si="7"/>
        <v>36.017499999999998</v>
      </c>
      <c r="K112" s="10">
        <f t="shared" si="8"/>
        <v>8.2035</v>
      </c>
    </row>
    <row r="113" spans="2:11" x14ac:dyDescent="0.2">
      <c r="B113" s="23">
        <v>323</v>
      </c>
      <c r="C113" s="7">
        <v>42485</v>
      </c>
      <c r="D113">
        <v>230.52</v>
      </c>
      <c r="E113">
        <v>2.14</v>
      </c>
      <c r="F113">
        <v>1.53</v>
      </c>
      <c r="G113">
        <v>40</v>
      </c>
      <c r="H113" s="8">
        <v>5</v>
      </c>
      <c r="I113" s="9">
        <f t="shared" si="6"/>
        <v>57.63000000000001</v>
      </c>
      <c r="J113" s="41">
        <f t="shared" si="7"/>
        <v>52.63000000000001</v>
      </c>
      <c r="K113" s="10">
        <f t="shared" si="8"/>
        <v>11.526000000000002</v>
      </c>
    </row>
    <row r="114" spans="2:11" x14ac:dyDescent="0.2">
      <c r="B114" s="23">
        <v>324</v>
      </c>
      <c r="C114" s="7">
        <v>42485</v>
      </c>
      <c r="D114">
        <v>203.31</v>
      </c>
      <c r="E114">
        <v>2.15</v>
      </c>
      <c r="F114">
        <v>1.48</v>
      </c>
      <c r="G114">
        <v>40</v>
      </c>
      <c r="H114" s="8">
        <v>5</v>
      </c>
      <c r="I114" s="9">
        <f t="shared" si="6"/>
        <v>50.827500000000001</v>
      </c>
      <c r="J114" s="41">
        <f t="shared" si="7"/>
        <v>45.827500000000001</v>
      </c>
      <c r="K114" s="10">
        <f t="shared" si="8"/>
        <v>10.1655</v>
      </c>
    </row>
    <row r="115" spans="2:11" x14ac:dyDescent="0.2">
      <c r="B115" s="23">
        <v>325</v>
      </c>
      <c r="C115" s="7">
        <v>42485</v>
      </c>
      <c r="D115">
        <v>208.6</v>
      </c>
      <c r="E115">
        <v>2.15</v>
      </c>
      <c r="F115">
        <v>2.23</v>
      </c>
      <c r="G115">
        <v>40</v>
      </c>
      <c r="H115" s="8">
        <v>5</v>
      </c>
      <c r="I115" s="9">
        <f t="shared" si="6"/>
        <v>52.15</v>
      </c>
      <c r="J115" s="41">
        <f t="shared" si="7"/>
        <v>47.15</v>
      </c>
      <c r="K115" s="10">
        <f t="shared" si="8"/>
        <v>10.43</v>
      </c>
    </row>
    <row r="116" spans="2:11" x14ac:dyDescent="0.2">
      <c r="B116" s="23">
        <v>326</v>
      </c>
      <c r="C116" s="7">
        <v>42485</v>
      </c>
      <c r="D116">
        <v>101.95</v>
      </c>
      <c r="E116">
        <v>2.15</v>
      </c>
      <c r="F116">
        <v>0.78</v>
      </c>
      <c r="G116">
        <v>40</v>
      </c>
      <c r="H116" s="8">
        <v>10</v>
      </c>
      <c r="I116" s="9">
        <f t="shared" si="6"/>
        <v>50.975000000000001</v>
      </c>
      <c r="J116" s="41">
        <f t="shared" si="7"/>
        <v>40.975000000000001</v>
      </c>
      <c r="K116" s="10">
        <f t="shared" si="8"/>
        <v>5.0975000000000001</v>
      </c>
    </row>
    <row r="117" spans="2:11" x14ac:dyDescent="0.2">
      <c r="B117" s="23">
        <v>327</v>
      </c>
      <c r="C117" s="7">
        <v>42485</v>
      </c>
      <c r="D117">
        <v>165.63</v>
      </c>
      <c r="E117">
        <v>2.15</v>
      </c>
      <c r="F117">
        <v>0.77</v>
      </c>
      <c r="G117">
        <v>40</v>
      </c>
      <c r="H117" s="8">
        <v>5</v>
      </c>
      <c r="I117" s="9">
        <f t="shared" si="6"/>
        <v>41.407499999999999</v>
      </c>
      <c r="J117" s="41">
        <f t="shared" si="7"/>
        <v>36.407499999999999</v>
      </c>
      <c r="K117" s="10">
        <f t="shared" si="8"/>
        <v>8.2814999999999994</v>
      </c>
    </row>
    <row r="118" spans="2:11" x14ac:dyDescent="0.2">
      <c r="B118" s="23">
        <v>328</v>
      </c>
      <c r="C118" s="7">
        <v>42485</v>
      </c>
      <c r="D118">
        <v>122.59</v>
      </c>
      <c r="E118">
        <v>2.14</v>
      </c>
      <c r="F118">
        <v>1.35</v>
      </c>
      <c r="G118">
        <v>40</v>
      </c>
      <c r="H118" s="8">
        <v>5</v>
      </c>
      <c r="I118" s="9">
        <f t="shared" ref="I118:I149" si="9">((D118*H118)/20)</f>
        <v>30.647500000000001</v>
      </c>
      <c r="J118" s="41">
        <f t="shared" ref="J118:J149" si="10">(I118-H118)</f>
        <v>25.647500000000001</v>
      </c>
      <c r="K118" s="10">
        <f t="shared" ref="K118:K149" si="11">(I118/H118)</f>
        <v>6.1295000000000002</v>
      </c>
    </row>
    <row r="119" spans="2:11" x14ac:dyDescent="0.2">
      <c r="B119" s="23">
        <v>329</v>
      </c>
      <c r="C119" s="7">
        <v>42485</v>
      </c>
      <c r="D119">
        <v>135.79</v>
      </c>
      <c r="E119">
        <v>2.16</v>
      </c>
      <c r="F119">
        <v>1.65</v>
      </c>
      <c r="G119">
        <v>40</v>
      </c>
      <c r="H119" s="8">
        <v>5</v>
      </c>
      <c r="I119" s="9">
        <f t="shared" si="9"/>
        <v>33.947499999999998</v>
      </c>
      <c r="J119" s="41">
        <f t="shared" si="10"/>
        <v>28.947499999999998</v>
      </c>
      <c r="K119" s="10">
        <f t="shared" si="11"/>
        <v>6.7894999999999994</v>
      </c>
    </row>
    <row r="120" spans="2:11" x14ac:dyDescent="0.2">
      <c r="B120" s="23">
        <v>330</v>
      </c>
      <c r="C120" s="7">
        <v>42485</v>
      </c>
      <c r="D120">
        <v>157.44</v>
      </c>
      <c r="E120">
        <v>2.15</v>
      </c>
      <c r="F120">
        <v>1.2</v>
      </c>
      <c r="G120">
        <v>40</v>
      </c>
      <c r="H120" s="8">
        <v>5</v>
      </c>
      <c r="I120" s="9">
        <f t="shared" si="9"/>
        <v>39.36</v>
      </c>
      <c r="J120" s="41">
        <f t="shared" si="10"/>
        <v>34.36</v>
      </c>
      <c r="K120" s="10">
        <f t="shared" si="11"/>
        <v>7.8719999999999999</v>
      </c>
    </row>
    <row r="121" spans="2:11" x14ac:dyDescent="0.2">
      <c r="B121" s="23">
        <v>331</v>
      </c>
      <c r="C121" s="7">
        <v>42487</v>
      </c>
      <c r="D121">
        <v>86.25</v>
      </c>
      <c r="E121">
        <v>2.16</v>
      </c>
      <c r="F121">
        <v>0.87</v>
      </c>
      <c r="G121">
        <v>40</v>
      </c>
      <c r="H121" s="8">
        <v>10</v>
      </c>
      <c r="I121" s="9">
        <f t="shared" si="9"/>
        <v>43.125</v>
      </c>
      <c r="J121" s="41">
        <f t="shared" si="10"/>
        <v>33.125</v>
      </c>
      <c r="K121" s="10">
        <f t="shared" si="11"/>
        <v>4.3125</v>
      </c>
    </row>
    <row r="122" spans="2:11" x14ac:dyDescent="0.2">
      <c r="B122" s="23">
        <v>332</v>
      </c>
      <c r="C122" s="7">
        <v>42487</v>
      </c>
      <c r="D122">
        <v>146.22</v>
      </c>
      <c r="E122">
        <v>2.21</v>
      </c>
      <c r="F122">
        <v>1.34</v>
      </c>
      <c r="G122">
        <v>40</v>
      </c>
      <c r="H122" s="8">
        <v>10</v>
      </c>
      <c r="I122" s="9">
        <f t="shared" si="9"/>
        <v>73.11</v>
      </c>
      <c r="J122" s="41">
        <f t="shared" si="10"/>
        <v>63.11</v>
      </c>
      <c r="K122" s="10">
        <f t="shared" si="11"/>
        <v>7.3109999999999999</v>
      </c>
    </row>
    <row r="123" spans="2:11" x14ac:dyDescent="0.2">
      <c r="B123" s="23">
        <v>333</v>
      </c>
      <c r="C123" s="7">
        <v>42487</v>
      </c>
      <c r="D123">
        <v>157.66999999999999</v>
      </c>
      <c r="E123">
        <v>2.1800000000000002</v>
      </c>
      <c r="F123">
        <v>1.17</v>
      </c>
      <c r="G123">
        <v>40</v>
      </c>
      <c r="H123" s="8">
        <v>5</v>
      </c>
      <c r="I123" s="9">
        <f t="shared" si="9"/>
        <v>39.417499999999997</v>
      </c>
      <c r="J123" s="41">
        <f t="shared" si="10"/>
        <v>34.417499999999997</v>
      </c>
      <c r="K123" s="10">
        <f t="shared" si="11"/>
        <v>7.8834999999999997</v>
      </c>
    </row>
    <row r="124" spans="2:11" x14ac:dyDescent="0.2">
      <c r="B124" s="23">
        <v>334</v>
      </c>
      <c r="C124" s="7">
        <v>42487</v>
      </c>
      <c r="D124">
        <v>107.5</v>
      </c>
      <c r="E124">
        <v>2.17</v>
      </c>
      <c r="F124">
        <v>0.89</v>
      </c>
      <c r="G124">
        <v>40</v>
      </c>
      <c r="H124" s="8">
        <v>10</v>
      </c>
      <c r="I124" s="9">
        <f t="shared" si="9"/>
        <v>53.75</v>
      </c>
      <c r="J124" s="41">
        <f t="shared" si="10"/>
        <v>43.75</v>
      </c>
      <c r="K124" s="10">
        <f t="shared" si="11"/>
        <v>5.375</v>
      </c>
    </row>
    <row r="125" spans="2:11" x14ac:dyDescent="0.2">
      <c r="B125" s="23">
        <v>335</v>
      </c>
      <c r="C125" s="7">
        <v>42487</v>
      </c>
      <c r="D125">
        <v>145.09</v>
      </c>
      <c r="E125">
        <v>2.23</v>
      </c>
      <c r="F125">
        <v>2.14</v>
      </c>
      <c r="G125">
        <v>40</v>
      </c>
      <c r="H125" s="8">
        <v>5</v>
      </c>
      <c r="I125" s="9">
        <f t="shared" si="9"/>
        <v>36.272500000000001</v>
      </c>
      <c r="J125" s="41">
        <f t="shared" si="10"/>
        <v>31.272500000000001</v>
      </c>
      <c r="K125" s="10">
        <f t="shared" si="11"/>
        <v>7.2545000000000002</v>
      </c>
    </row>
    <row r="126" spans="2:11" x14ac:dyDescent="0.2">
      <c r="B126" s="23">
        <v>336</v>
      </c>
      <c r="C126" s="7">
        <v>42487</v>
      </c>
      <c r="D126">
        <v>130.22999999999999</v>
      </c>
      <c r="E126">
        <v>2.1800000000000002</v>
      </c>
      <c r="F126">
        <v>1.93</v>
      </c>
      <c r="G126">
        <v>40</v>
      </c>
      <c r="H126" s="8">
        <v>10</v>
      </c>
      <c r="I126" s="9">
        <f t="shared" si="9"/>
        <v>65.114999999999995</v>
      </c>
      <c r="J126" s="41">
        <f t="shared" si="10"/>
        <v>55.114999999999995</v>
      </c>
      <c r="K126" s="10">
        <f t="shared" si="11"/>
        <v>6.5114999999999998</v>
      </c>
    </row>
    <row r="127" spans="2:11" x14ac:dyDescent="0.2">
      <c r="B127" s="23">
        <v>337</v>
      </c>
      <c r="C127" s="7">
        <v>42487</v>
      </c>
      <c r="D127">
        <v>136.68</v>
      </c>
      <c r="E127">
        <v>2.16</v>
      </c>
      <c r="F127">
        <v>0.66</v>
      </c>
      <c r="G127">
        <v>40</v>
      </c>
      <c r="H127" s="8">
        <v>10</v>
      </c>
      <c r="I127" s="9">
        <f t="shared" si="9"/>
        <v>68.34</v>
      </c>
      <c r="J127" s="41">
        <f t="shared" si="10"/>
        <v>58.34</v>
      </c>
      <c r="K127" s="10">
        <f t="shared" si="11"/>
        <v>6.8340000000000005</v>
      </c>
    </row>
    <row r="128" spans="2:11" x14ac:dyDescent="0.2">
      <c r="B128" s="23">
        <v>338</v>
      </c>
      <c r="C128" s="7">
        <v>42487</v>
      </c>
      <c r="D128">
        <v>93.65</v>
      </c>
      <c r="E128">
        <v>2.15</v>
      </c>
      <c r="F128">
        <v>0.91</v>
      </c>
      <c r="G128">
        <v>40</v>
      </c>
      <c r="H128" s="8">
        <v>10</v>
      </c>
      <c r="I128" s="9">
        <f t="shared" si="9"/>
        <v>46.825000000000003</v>
      </c>
      <c r="J128" s="41">
        <f t="shared" si="10"/>
        <v>36.825000000000003</v>
      </c>
      <c r="K128" s="10">
        <f t="shared" si="11"/>
        <v>4.6825000000000001</v>
      </c>
    </row>
    <row r="129" spans="2:11" x14ac:dyDescent="0.2">
      <c r="B129" s="23">
        <v>339</v>
      </c>
      <c r="C129" s="7">
        <v>42487</v>
      </c>
      <c r="D129">
        <v>92.5</v>
      </c>
      <c r="E129">
        <v>2.17</v>
      </c>
      <c r="F129">
        <v>1.39</v>
      </c>
      <c r="G129">
        <v>40</v>
      </c>
      <c r="H129" s="8">
        <v>10</v>
      </c>
      <c r="I129" s="9">
        <f t="shared" si="9"/>
        <v>46.25</v>
      </c>
      <c r="J129" s="41">
        <f t="shared" si="10"/>
        <v>36.25</v>
      </c>
      <c r="K129" s="10">
        <f t="shared" si="11"/>
        <v>4.625</v>
      </c>
    </row>
    <row r="130" spans="2:11" x14ac:dyDescent="0.2">
      <c r="B130" s="23">
        <v>340</v>
      </c>
      <c r="C130" s="7">
        <v>42487</v>
      </c>
      <c r="D130">
        <v>206.48</v>
      </c>
      <c r="E130">
        <v>2.1800000000000002</v>
      </c>
      <c r="F130">
        <v>2.33</v>
      </c>
      <c r="G130">
        <v>40</v>
      </c>
      <c r="H130" s="8">
        <v>5</v>
      </c>
      <c r="I130" s="9">
        <f t="shared" si="9"/>
        <v>51.61999999999999</v>
      </c>
      <c r="J130" s="41">
        <f t="shared" si="10"/>
        <v>46.61999999999999</v>
      </c>
      <c r="K130" s="10">
        <f t="shared" si="11"/>
        <v>10.323999999999998</v>
      </c>
    </row>
    <row r="131" spans="2:11" x14ac:dyDescent="0.2">
      <c r="B131" s="23">
        <v>341</v>
      </c>
      <c r="C131" s="7">
        <v>42487</v>
      </c>
      <c r="D131">
        <v>159.32</v>
      </c>
      <c r="E131">
        <v>2.2000000000000002</v>
      </c>
      <c r="F131">
        <v>2.2400000000000002</v>
      </c>
      <c r="G131">
        <v>40</v>
      </c>
      <c r="H131" s="8">
        <v>5</v>
      </c>
      <c r="I131" s="9">
        <f t="shared" si="9"/>
        <v>39.83</v>
      </c>
      <c r="J131" s="41">
        <f t="shared" si="10"/>
        <v>34.83</v>
      </c>
      <c r="K131" s="10">
        <f t="shared" si="11"/>
        <v>7.9659999999999993</v>
      </c>
    </row>
    <row r="132" spans="2:11" x14ac:dyDescent="0.2">
      <c r="B132" s="23">
        <v>342</v>
      </c>
      <c r="C132" s="7">
        <v>42487</v>
      </c>
      <c r="D132">
        <v>159.12</v>
      </c>
      <c r="E132">
        <v>2.21</v>
      </c>
      <c r="F132">
        <v>1.7</v>
      </c>
      <c r="G132">
        <v>40</v>
      </c>
      <c r="H132" s="8">
        <v>5</v>
      </c>
      <c r="I132" s="9">
        <f t="shared" si="9"/>
        <v>39.78</v>
      </c>
      <c r="J132" s="41">
        <f t="shared" si="10"/>
        <v>34.78</v>
      </c>
      <c r="K132" s="10">
        <f t="shared" si="11"/>
        <v>7.9560000000000004</v>
      </c>
    </row>
    <row r="133" spans="2:11" x14ac:dyDescent="0.2">
      <c r="B133" s="23">
        <v>343</v>
      </c>
      <c r="C133" s="7">
        <v>42492</v>
      </c>
      <c r="D133">
        <v>190.02</v>
      </c>
      <c r="E133">
        <v>2.21</v>
      </c>
      <c r="F133">
        <v>2.21</v>
      </c>
      <c r="G133">
        <v>40</v>
      </c>
      <c r="H133" s="8">
        <v>5</v>
      </c>
      <c r="I133" s="9">
        <f t="shared" si="9"/>
        <v>47.505000000000003</v>
      </c>
      <c r="J133" s="41">
        <f t="shared" si="10"/>
        <v>42.505000000000003</v>
      </c>
      <c r="K133" s="10">
        <f t="shared" si="11"/>
        <v>9.5010000000000012</v>
      </c>
    </row>
    <row r="134" spans="2:11" x14ac:dyDescent="0.2">
      <c r="B134" s="23">
        <v>344</v>
      </c>
      <c r="C134" s="7">
        <v>42492</v>
      </c>
      <c r="D134">
        <v>207.18</v>
      </c>
      <c r="E134">
        <v>2.23</v>
      </c>
      <c r="F134">
        <v>2.0099999999999998</v>
      </c>
      <c r="G134">
        <v>40</v>
      </c>
      <c r="H134" s="8">
        <v>5</v>
      </c>
      <c r="I134" s="9">
        <f t="shared" si="9"/>
        <v>51.795000000000002</v>
      </c>
      <c r="J134" s="41">
        <f t="shared" si="10"/>
        <v>46.795000000000002</v>
      </c>
      <c r="K134" s="10">
        <f t="shared" si="11"/>
        <v>10.359</v>
      </c>
    </row>
    <row r="135" spans="2:11" x14ac:dyDescent="0.2">
      <c r="B135" s="23">
        <v>345</v>
      </c>
      <c r="C135" s="7">
        <v>42492</v>
      </c>
      <c r="D135">
        <v>265.89</v>
      </c>
      <c r="E135">
        <v>2.2000000000000002</v>
      </c>
      <c r="F135">
        <v>2.15</v>
      </c>
      <c r="G135">
        <v>40</v>
      </c>
      <c r="H135" s="8">
        <v>5</v>
      </c>
      <c r="I135" s="9">
        <f t="shared" si="9"/>
        <v>66.472499999999997</v>
      </c>
      <c r="J135" s="41">
        <f t="shared" si="10"/>
        <v>61.472499999999997</v>
      </c>
      <c r="K135" s="10">
        <f t="shared" si="11"/>
        <v>13.294499999999999</v>
      </c>
    </row>
    <row r="136" spans="2:11" x14ac:dyDescent="0.2">
      <c r="B136" s="23">
        <v>346</v>
      </c>
      <c r="C136" s="7">
        <v>42492</v>
      </c>
      <c r="D136">
        <v>229.28</v>
      </c>
      <c r="E136">
        <v>2.1800000000000002</v>
      </c>
      <c r="F136">
        <v>1.92</v>
      </c>
      <c r="G136">
        <v>40</v>
      </c>
      <c r="H136" s="8">
        <v>5</v>
      </c>
      <c r="I136" s="9">
        <f t="shared" si="9"/>
        <v>57.320000000000007</v>
      </c>
      <c r="J136" s="41">
        <f t="shared" si="10"/>
        <v>52.320000000000007</v>
      </c>
      <c r="K136" s="10">
        <f t="shared" si="11"/>
        <v>11.464000000000002</v>
      </c>
    </row>
    <row r="137" spans="2:11" x14ac:dyDescent="0.2">
      <c r="B137" s="23">
        <v>347</v>
      </c>
      <c r="C137" s="7">
        <v>42492</v>
      </c>
      <c r="D137">
        <v>193.37</v>
      </c>
      <c r="E137">
        <v>2.1800000000000002</v>
      </c>
      <c r="F137">
        <v>2.2999999999999998</v>
      </c>
      <c r="G137">
        <v>40</v>
      </c>
      <c r="H137" s="8">
        <v>5</v>
      </c>
      <c r="I137" s="9">
        <f t="shared" si="9"/>
        <v>48.342500000000001</v>
      </c>
      <c r="J137" s="41">
        <f t="shared" si="10"/>
        <v>43.342500000000001</v>
      </c>
      <c r="K137" s="10">
        <f t="shared" si="11"/>
        <v>9.6684999999999999</v>
      </c>
    </row>
    <row r="138" spans="2:11" x14ac:dyDescent="0.2">
      <c r="B138" s="23">
        <v>348</v>
      </c>
      <c r="C138" s="7">
        <v>42492</v>
      </c>
      <c r="D138">
        <v>268.52</v>
      </c>
      <c r="E138">
        <v>2.21</v>
      </c>
      <c r="F138">
        <v>2.17</v>
      </c>
      <c r="G138">
        <v>40</v>
      </c>
      <c r="H138" s="8">
        <v>5</v>
      </c>
      <c r="I138" s="9">
        <f t="shared" si="9"/>
        <v>67.13</v>
      </c>
      <c r="J138" s="41">
        <f t="shared" si="10"/>
        <v>62.129999999999995</v>
      </c>
      <c r="K138" s="10">
        <f t="shared" si="11"/>
        <v>13.425999999999998</v>
      </c>
    </row>
    <row r="139" spans="2:11" x14ac:dyDescent="0.2">
      <c r="B139" s="23">
        <v>349</v>
      </c>
      <c r="C139" s="7">
        <v>42492</v>
      </c>
      <c r="D139">
        <v>187.25</v>
      </c>
      <c r="E139">
        <v>2.17</v>
      </c>
      <c r="F139">
        <v>2.1800000000000002</v>
      </c>
      <c r="G139">
        <v>40</v>
      </c>
      <c r="H139" s="8">
        <v>5</v>
      </c>
      <c r="I139" s="9">
        <f t="shared" si="9"/>
        <v>46.8125</v>
      </c>
      <c r="J139" s="41">
        <f t="shared" si="10"/>
        <v>41.8125</v>
      </c>
      <c r="K139" s="10">
        <f t="shared" si="11"/>
        <v>9.3625000000000007</v>
      </c>
    </row>
    <row r="140" spans="2:11" x14ac:dyDescent="0.2">
      <c r="B140" s="23">
        <v>350</v>
      </c>
      <c r="C140" s="7">
        <v>42492</v>
      </c>
      <c r="D140">
        <v>143.86000000000001</v>
      </c>
      <c r="E140">
        <v>2.17</v>
      </c>
      <c r="F140">
        <v>1.21</v>
      </c>
      <c r="G140">
        <v>40</v>
      </c>
      <c r="H140" s="8">
        <v>5</v>
      </c>
      <c r="I140" s="9">
        <f t="shared" si="9"/>
        <v>35.965000000000003</v>
      </c>
      <c r="J140" s="41">
        <f t="shared" si="10"/>
        <v>30.965000000000003</v>
      </c>
      <c r="K140" s="10">
        <f t="shared" si="11"/>
        <v>7.1930000000000005</v>
      </c>
    </row>
    <row r="141" spans="2:11" x14ac:dyDescent="0.2">
      <c r="B141" s="30">
        <v>351</v>
      </c>
      <c r="C141" s="7">
        <v>42505</v>
      </c>
      <c r="D141">
        <v>124.88</v>
      </c>
      <c r="E141">
        <v>2.2400000000000002</v>
      </c>
      <c r="F141">
        <v>2.35</v>
      </c>
      <c r="G141">
        <v>40</v>
      </c>
      <c r="H141" s="8">
        <v>10</v>
      </c>
      <c r="I141" s="9">
        <f t="shared" si="9"/>
        <v>62.44</v>
      </c>
      <c r="J141" s="41">
        <f t="shared" si="10"/>
        <v>52.44</v>
      </c>
      <c r="K141" s="10">
        <f t="shared" si="11"/>
        <v>6.2439999999999998</v>
      </c>
    </row>
    <row r="142" spans="2:11" x14ac:dyDescent="0.2">
      <c r="B142" s="23">
        <v>352</v>
      </c>
      <c r="C142" s="7">
        <v>42492</v>
      </c>
      <c r="D142">
        <v>164.91</v>
      </c>
      <c r="E142">
        <v>2.2000000000000002</v>
      </c>
      <c r="F142">
        <v>2.0299999999999998</v>
      </c>
      <c r="G142">
        <v>40</v>
      </c>
      <c r="H142" s="8">
        <v>5</v>
      </c>
      <c r="I142" s="9">
        <f t="shared" si="9"/>
        <v>41.227499999999999</v>
      </c>
      <c r="J142" s="41">
        <f t="shared" si="10"/>
        <v>36.227499999999999</v>
      </c>
      <c r="K142" s="10">
        <f t="shared" si="11"/>
        <v>8.2454999999999998</v>
      </c>
    </row>
    <row r="143" spans="2:11" x14ac:dyDescent="0.2">
      <c r="B143" s="23">
        <v>353</v>
      </c>
      <c r="C143" s="7">
        <v>42492</v>
      </c>
      <c r="D143">
        <v>229.67</v>
      </c>
      <c r="E143">
        <v>2.19</v>
      </c>
      <c r="F143">
        <v>1.93</v>
      </c>
      <c r="G143">
        <v>40</v>
      </c>
      <c r="H143" s="8">
        <v>5</v>
      </c>
      <c r="I143" s="9">
        <f t="shared" si="9"/>
        <v>57.417499999999997</v>
      </c>
      <c r="J143" s="41">
        <f t="shared" si="10"/>
        <v>52.417499999999997</v>
      </c>
      <c r="K143" s="10">
        <f t="shared" si="11"/>
        <v>11.483499999999999</v>
      </c>
    </row>
    <row r="144" spans="2:11" x14ac:dyDescent="0.2">
      <c r="B144" s="23">
        <v>354</v>
      </c>
      <c r="C144" s="7">
        <v>42492</v>
      </c>
      <c r="D144">
        <v>157.76</v>
      </c>
      <c r="E144">
        <v>2.2000000000000002</v>
      </c>
      <c r="F144">
        <v>2.0699999999999998</v>
      </c>
      <c r="G144">
        <v>40</v>
      </c>
      <c r="H144" s="8">
        <v>5</v>
      </c>
      <c r="I144" s="9">
        <f t="shared" si="9"/>
        <v>39.44</v>
      </c>
      <c r="J144" s="41">
        <f t="shared" si="10"/>
        <v>34.44</v>
      </c>
      <c r="K144" s="10">
        <f t="shared" si="11"/>
        <v>7.8879999999999999</v>
      </c>
    </row>
    <row r="145" spans="2:11" x14ac:dyDescent="0.2">
      <c r="B145" s="23">
        <v>355</v>
      </c>
      <c r="C145" s="7">
        <v>42492</v>
      </c>
      <c r="D145">
        <v>150.99</v>
      </c>
      <c r="E145">
        <v>2.17</v>
      </c>
      <c r="F145">
        <v>1.34</v>
      </c>
      <c r="G145">
        <v>40</v>
      </c>
      <c r="H145" s="8">
        <v>5</v>
      </c>
      <c r="I145" s="9">
        <f t="shared" si="9"/>
        <v>37.747500000000002</v>
      </c>
      <c r="J145" s="41">
        <f t="shared" si="10"/>
        <v>32.747500000000002</v>
      </c>
      <c r="K145" s="10">
        <f t="shared" si="11"/>
        <v>7.5495000000000001</v>
      </c>
    </row>
    <row r="146" spans="2:11" x14ac:dyDescent="0.2">
      <c r="B146" s="23">
        <v>356</v>
      </c>
      <c r="C146" s="7">
        <v>42492</v>
      </c>
      <c r="D146">
        <v>112.81</v>
      </c>
      <c r="E146">
        <v>2.19</v>
      </c>
      <c r="F146">
        <v>2.08</v>
      </c>
      <c r="G146">
        <v>40</v>
      </c>
      <c r="H146" s="8">
        <v>10</v>
      </c>
      <c r="I146" s="9">
        <f t="shared" si="9"/>
        <v>56.404999999999994</v>
      </c>
      <c r="J146" s="41">
        <f t="shared" si="10"/>
        <v>46.404999999999994</v>
      </c>
      <c r="K146" s="10">
        <f t="shared" si="11"/>
        <v>5.6404999999999994</v>
      </c>
    </row>
    <row r="147" spans="2:11" x14ac:dyDescent="0.2">
      <c r="B147" s="30">
        <v>357</v>
      </c>
      <c r="C147" s="7">
        <v>42505</v>
      </c>
      <c r="D147">
        <v>116.95</v>
      </c>
      <c r="E147">
        <v>2.2000000000000002</v>
      </c>
      <c r="F147">
        <v>2.12</v>
      </c>
      <c r="G147">
        <v>40</v>
      </c>
      <c r="H147" s="8">
        <v>10</v>
      </c>
      <c r="I147" s="9">
        <f t="shared" si="9"/>
        <v>58.475000000000001</v>
      </c>
      <c r="J147" s="41">
        <f t="shared" si="10"/>
        <v>48.475000000000001</v>
      </c>
      <c r="K147" s="10">
        <f t="shared" si="11"/>
        <v>5.8475000000000001</v>
      </c>
    </row>
    <row r="148" spans="2:11" x14ac:dyDescent="0.2">
      <c r="B148" s="30">
        <v>358</v>
      </c>
      <c r="C148" s="7">
        <v>42505</v>
      </c>
      <c r="D148">
        <v>170.4</v>
      </c>
      <c r="E148">
        <v>2.23</v>
      </c>
      <c r="F148">
        <v>2.2400000000000002</v>
      </c>
      <c r="G148">
        <v>40</v>
      </c>
      <c r="H148" s="8">
        <v>5</v>
      </c>
      <c r="I148" s="9">
        <f t="shared" si="9"/>
        <v>42.6</v>
      </c>
      <c r="J148" s="41">
        <f t="shared" si="10"/>
        <v>37.6</v>
      </c>
      <c r="K148" s="10">
        <f t="shared" si="11"/>
        <v>8.52</v>
      </c>
    </row>
    <row r="149" spans="2:11" x14ac:dyDescent="0.2">
      <c r="B149" s="30">
        <v>359</v>
      </c>
      <c r="C149" s="7">
        <v>42505</v>
      </c>
      <c r="D149">
        <v>117.01</v>
      </c>
      <c r="E149">
        <v>2.2799999999999998</v>
      </c>
      <c r="F149">
        <v>2.19</v>
      </c>
      <c r="G149">
        <v>40</v>
      </c>
      <c r="H149" s="8">
        <v>10</v>
      </c>
      <c r="I149" s="9">
        <f t="shared" si="9"/>
        <v>58.50500000000001</v>
      </c>
      <c r="J149" s="41">
        <f t="shared" si="10"/>
        <v>48.50500000000001</v>
      </c>
      <c r="K149" s="10">
        <f t="shared" si="11"/>
        <v>5.8505000000000011</v>
      </c>
    </row>
    <row r="150" spans="2:11" x14ac:dyDescent="0.2">
      <c r="B150" s="30">
        <v>360</v>
      </c>
      <c r="C150" s="7">
        <v>42505</v>
      </c>
      <c r="D150">
        <v>140.38</v>
      </c>
      <c r="E150">
        <v>2.23</v>
      </c>
      <c r="F150">
        <v>2.2799999999999998</v>
      </c>
      <c r="G150">
        <v>40</v>
      </c>
      <c r="H150" s="8">
        <v>10</v>
      </c>
      <c r="I150" s="9">
        <f t="shared" ref="I150:I181" si="12">((D150*H150)/20)</f>
        <v>70.19</v>
      </c>
      <c r="J150" s="41">
        <f t="shared" ref="J150:J181" si="13">(I150-H150)</f>
        <v>60.19</v>
      </c>
      <c r="K150" s="10">
        <f t="shared" ref="K150:K181" si="14">(I150/H150)</f>
        <v>7.0190000000000001</v>
      </c>
    </row>
    <row r="151" spans="2:11" x14ac:dyDescent="0.2">
      <c r="B151" s="30">
        <v>361</v>
      </c>
      <c r="C151" s="7">
        <v>42494</v>
      </c>
      <c r="D151">
        <v>162.30000000000001</v>
      </c>
      <c r="E151">
        <v>2.17</v>
      </c>
      <c r="F151">
        <v>1.38</v>
      </c>
      <c r="G151">
        <v>40</v>
      </c>
      <c r="H151" s="8">
        <v>5</v>
      </c>
      <c r="I151" s="9">
        <f t="shared" si="12"/>
        <v>40.575000000000003</v>
      </c>
      <c r="J151" s="41">
        <f t="shared" si="13"/>
        <v>35.575000000000003</v>
      </c>
      <c r="K151" s="10">
        <f t="shared" si="14"/>
        <v>8.1150000000000002</v>
      </c>
    </row>
    <row r="152" spans="2:11" x14ac:dyDescent="0.2">
      <c r="B152" s="30">
        <v>362</v>
      </c>
      <c r="C152" s="7">
        <v>42494</v>
      </c>
      <c r="D152">
        <v>133.49</v>
      </c>
      <c r="E152">
        <v>2.19</v>
      </c>
      <c r="F152">
        <v>1.77</v>
      </c>
      <c r="G152">
        <v>40</v>
      </c>
      <c r="H152" s="8">
        <v>5</v>
      </c>
      <c r="I152" s="9">
        <f t="shared" si="12"/>
        <v>33.372500000000002</v>
      </c>
      <c r="J152" s="41">
        <f t="shared" si="13"/>
        <v>28.372500000000002</v>
      </c>
      <c r="K152" s="10">
        <f t="shared" si="14"/>
        <v>6.6745000000000001</v>
      </c>
    </row>
    <row r="153" spans="2:11" x14ac:dyDescent="0.2">
      <c r="B153" s="30">
        <v>363</v>
      </c>
      <c r="C153" s="7">
        <v>42593</v>
      </c>
      <c r="D153">
        <v>113.19</v>
      </c>
      <c r="E153">
        <v>2.17</v>
      </c>
      <c r="F153">
        <v>2.13</v>
      </c>
      <c r="G153">
        <v>40</v>
      </c>
      <c r="H153" s="8">
        <v>10</v>
      </c>
      <c r="I153" s="9">
        <f t="shared" si="12"/>
        <v>56.595000000000006</v>
      </c>
      <c r="J153" s="41">
        <f t="shared" si="13"/>
        <v>46.595000000000006</v>
      </c>
      <c r="K153" s="10">
        <f t="shared" si="14"/>
        <v>5.6595000000000004</v>
      </c>
    </row>
    <row r="154" spans="2:11" x14ac:dyDescent="0.2">
      <c r="B154" s="30">
        <v>364</v>
      </c>
      <c r="C154" s="7">
        <v>42595</v>
      </c>
      <c r="D154">
        <v>28.34</v>
      </c>
      <c r="E154">
        <v>2.09</v>
      </c>
      <c r="F154">
        <v>1.92</v>
      </c>
      <c r="G154">
        <v>40</v>
      </c>
      <c r="H154" s="2">
        <v>30</v>
      </c>
      <c r="I154" s="9">
        <f t="shared" si="12"/>
        <v>42.510000000000005</v>
      </c>
      <c r="J154" s="37">
        <f t="shared" si="13"/>
        <v>12.510000000000005</v>
      </c>
      <c r="K154" s="10">
        <f t="shared" si="14"/>
        <v>1.4170000000000003</v>
      </c>
    </row>
    <row r="155" spans="2:11" x14ac:dyDescent="0.2">
      <c r="B155" s="30">
        <v>365</v>
      </c>
      <c r="C155" s="7">
        <v>42595</v>
      </c>
      <c r="D155">
        <v>82.38</v>
      </c>
      <c r="E155">
        <v>2.2000000000000002</v>
      </c>
      <c r="F155">
        <v>2.1800000000000002</v>
      </c>
      <c r="G155">
        <v>40</v>
      </c>
      <c r="H155" s="8">
        <v>10</v>
      </c>
      <c r="I155" s="9">
        <f t="shared" si="12"/>
        <v>41.19</v>
      </c>
      <c r="J155" s="41">
        <f t="shared" si="13"/>
        <v>31.189999999999998</v>
      </c>
      <c r="K155" s="10">
        <f t="shared" si="14"/>
        <v>4.1189999999999998</v>
      </c>
    </row>
    <row r="156" spans="2:11" x14ac:dyDescent="0.2">
      <c r="B156" s="30">
        <v>366</v>
      </c>
      <c r="C156" s="7">
        <v>42595</v>
      </c>
      <c r="D156">
        <v>119.83</v>
      </c>
      <c r="E156">
        <v>2.2000000000000002</v>
      </c>
      <c r="F156">
        <v>2.17</v>
      </c>
      <c r="G156">
        <v>40</v>
      </c>
      <c r="H156" s="8">
        <v>10</v>
      </c>
      <c r="I156" s="9">
        <f t="shared" si="12"/>
        <v>59.914999999999999</v>
      </c>
      <c r="J156" s="41">
        <f t="shared" si="13"/>
        <v>49.914999999999999</v>
      </c>
      <c r="K156" s="10">
        <f t="shared" si="14"/>
        <v>5.9915000000000003</v>
      </c>
    </row>
    <row r="157" spans="2:11" x14ac:dyDescent="0.2">
      <c r="B157" s="30">
        <v>367</v>
      </c>
      <c r="C157" s="7">
        <v>42595</v>
      </c>
      <c r="D157">
        <v>72.02</v>
      </c>
      <c r="E157">
        <v>2.2799999999999998</v>
      </c>
      <c r="F157">
        <v>1.91</v>
      </c>
      <c r="G157">
        <v>40</v>
      </c>
      <c r="H157" s="8">
        <v>15</v>
      </c>
      <c r="I157" s="9">
        <f t="shared" si="12"/>
        <v>54.015000000000001</v>
      </c>
      <c r="J157" s="41">
        <f t="shared" si="13"/>
        <v>39.015000000000001</v>
      </c>
      <c r="K157" s="10">
        <f t="shared" si="14"/>
        <v>3.601</v>
      </c>
    </row>
    <row r="158" spans="2:11" x14ac:dyDescent="0.2">
      <c r="B158" s="31">
        <v>368</v>
      </c>
      <c r="C158" s="12">
        <v>42494</v>
      </c>
      <c r="D158" s="11">
        <v>115.25</v>
      </c>
      <c r="E158" s="11">
        <v>2.2200000000000002</v>
      </c>
      <c r="F158" s="11">
        <v>2.09</v>
      </c>
      <c r="G158" s="11">
        <v>40</v>
      </c>
      <c r="H158" s="13">
        <v>5</v>
      </c>
      <c r="I158" s="9">
        <f t="shared" si="12"/>
        <v>28.8125</v>
      </c>
      <c r="J158" s="41">
        <f t="shared" si="13"/>
        <v>23.8125</v>
      </c>
      <c r="K158" s="10">
        <f t="shared" si="14"/>
        <v>5.7625000000000002</v>
      </c>
    </row>
    <row r="159" spans="2:11" x14ac:dyDescent="0.2">
      <c r="B159" s="31">
        <v>369</v>
      </c>
      <c r="C159" s="12">
        <v>42494</v>
      </c>
      <c r="D159" s="11">
        <v>130.30000000000001</v>
      </c>
      <c r="E159" s="11">
        <v>2.1800000000000002</v>
      </c>
      <c r="F159" s="11">
        <v>1.82</v>
      </c>
      <c r="G159" s="11">
        <v>40</v>
      </c>
      <c r="H159" s="13">
        <v>5</v>
      </c>
      <c r="I159" s="9">
        <f t="shared" si="12"/>
        <v>32.575000000000003</v>
      </c>
      <c r="J159" s="41">
        <f t="shared" si="13"/>
        <v>27.575000000000003</v>
      </c>
      <c r="K159" s="10">
        <f t="shared" si="14"/>
        <v>6.5150000000000006</v>
      </c>
    </row>
    <row r="160" spans="2:11" x14ac:dyDescent="0.2">
      <c r="B160" s="30">
        <v>370</v>
      </c>
      <c r="C160" s="7">
        <v>42593</v>
      </c>
      <c r="D160">
        <v>134.03</v>
      </c>
      <c r="E160">
        <v>2.16</v>
      </c>
      <c r="F160">
        <v>2.11</v>
      </c>
      <c r="G160">
        <v>40</v>
      </c>
      <c r="H160" s="13">
        <v>10</v>
      </c>
      <c r="I160" s="9">
        <f t="shared" si="12"/>
        <v>67.015000000000001</v>
      </c>
      <c r="J160" s="41">
        <f t="shared" si="13"/>
        <v>57.015000000000001</v>
      </c>
      <c r="K160" s="10">
        <f t="shared" si="14"/>
        <v>6.7015000000000002</v>
      </c>
    </row>
    <row r="161" spans="2:11" x14ac:dyDescent="0.2">
      <c r="B161" s="30">
        <v>371</v>
      </c>
      <c r="C161" s="7">
        <v>42595</v>
      </c>
      <c r="D161">
        <v>36.57</v>
      </c>
      <c r="E161">
        <v>2.2200000000000002</v>
      </c>
      <c r="F161">
        <v>1.48</v>
      </c>
      <c r="G161">
        <v>40</v>
      </c>
      <c r="H161" s="8">
        <v>25</v>
      </c>
      <c r="I161" s="9">
        <f t="shared" si="12"/>
        <v>45.712499999999999</v>
      </c>
      <c r="J161" s="41">
        <f t="shared" si="13"/>
        <v>20.712499999999999</v>
      </c>
      <c r="K161" s="10">
        <f t="shared" si="14"/>
        <v>1.8285</v>
      </c>
    </row>
    <row r="162" spans="2:11" x14ac:dyDescent="0.2">
      <c r="B162" s="30">
        <v>372</v>
      </c>
      <c r="C162" s="7">
        <v>42595</v>
      </c>
      <c r="D162">
        <v>139.30000000000001</v>
      </c>
      <c r="E162">
        <v>2.21</v>
      </c>
      <c r="F162">
        <v>2.29</v>
      </c>
      <c r="G162">
        <v>40</v>
      </c>
      <c r="H162" s="8">
        <v>10</v>
      </c>
      <c r="I162" s="9">
        <f t="shared" si="12"/>
        <v>69.650000000000006</v>
      </c>
      <c r="J162" s="41">
        <f t="shared" si="13"/>
        <v>59.650000000000006</v>
      </c>
      <c r="K162" s="10">
        <f t="shared" si="14"/>
        <v>6.9650000000000007</v>
      </c>
    </row>
    <row r="163" spans="2:11" x14ac:dyDescent="0.2">
      <c r="B163" s="30">
        <v>373</v>
      </c>
      <c r="C163" s="7">
        <v>42593</v>
      </c>
      <c r="D163">
        <v>74.92</v>
      </c>
      <c r="E163">
        <v>2.17</v>
      </c>
      <c r="F163">
        <v>2.2799999999999998</v>
      </c>
      <c r="G163">
        <v>40</v>
      </c>
      <c r="H163" s="13">
        <v>10</v>
      </c>
      <c r="I163" s="9">
        <f t="shared" si="12"/>
        <v>37.46</v>
      </c>
      <c r="J163" s="41">
        <f t="shared" si="13"/>
        <v>27.46</v>
      </c>
      <c r="K163" s="10">
        <f t="shared" si="14"/>
        <v>3.746</v>
      </c>
    </row>
    <row r="164" spans="2:11" x14ac:dyDescent="0.2">
      <c r="B164" s="30">
        <v>374</v>
      </c>
      <c r="C164" s="7">
        <v>42593</v>
      </c>
      <c r="D164">
        <v>164.94</v>
      </c>
      <c r="E164">
        <v>2.1800000000000002</v>
      </c>
      <c r="F164">
        <v>1.93</v>
      </c>
      <c r="G164">
        <v>40</v>
      </c>
      <c r="H164" s="13">
        <v>5</v>
      </c>
      <c r="I164" s="9">
        <f t="shared" si="12"/>
        <v>41.234999999999999</v>
      </c>
      <c r="J164" s="41">
        <f t="shared" si="13"/>
        <v>36.234999999999999</v>
      </c>
      <c r="K164" s="10">
        <f t="shared" si="14"/>
        <v>8.2469999999999999</v>
      </c>
    </row>
    <row r="165" spans="2:11" x14ac:dyDescent="0.2">
      <c r="B165" s="30">
        <v>375</v>
      </c>
      <c r="C165" s="7">
        <v>42593</v>
      </c>
      <c r="D165">
        <v>109.45</v>
      </c>
      <c r="E165">
        <v>2.15</v>
      </c>
      <c r="F165">
        <v>1.92</v>
      </c>
      <c r="G165">
        <v>40</v>
      </c>
      <c r="H165" s="13">
        <v>10</v>
      </c>
      <c r="I165" s="9">
        <f t="shared" si="12"/>
        <v>54.725000000000001</v>
      </c>
      <c r="J165" s="41">
        <f t="shared" si="13"/>
        <v>44.725000000000001</v>
      </c>
      <c r="K165" s="10">
        <f t="shared" si="14"/>
        <v>5.4725000000000001</v>
      </c>
    </row>
    <row r="166" spans="2:11" x14ac:dyDescent="0.2">
      <c r="B166" s="30">
        <v>376</v>
      </c>
      <c r="C166" s="7">
        <v>42595</v>
      </c>
      <c r="D166">
        <v>194.68</v>
      </c>
      <c r="E166">
        <v>2.2000000000000002</v>
      </c>
      <c r="F166">
        <v>2.27</v>
      </c>
      <c r="G166">
        <v>40</v>
      </c>
      <c r="H166" s="8">
        <v>5</v>
      </c>
      <c r="I166" s="9">
        <f t="shared" si="12"/>
        <v>48.67</v>
      </c>
      <c r="J166" s="41">
        <f t="shared" si="13"/>
        <v>43.67</v>
      </c>
      <c r="K166" s="10">
        <f t="shared" si="14"/>
        <v>9.734</v>
      </c>
    </row>
    <row r="167" spans="2:11" x14ac:dyDescent="0.2">
      <c r="B167" s="30">
        <v>377</v>
      </c>
      <c r="C167" s="7">
        <v>42595</v>
      </c>
      <c r="D167">
        <v>155.47999999999999</v>
      </c>
      <c r="E167">
        <v>2.21</v>
      </c>
      <c r="F167">
        <v>2.02</v>
      </c>
      <c r="G167">
        <v>40</v>
      </c>
      <c r="H167" s="8">
        <v>10</v>
      </c>
      <c r="I167" s="9">
        <f t="shared" si="12"/>
        <v>77.739999999999995</v>
      </c>
      <c r="J167" s="41">
        <f t="shared" si="13"/>
        <v>67.739999999999995</v>
      </c>
      <c r="K167" s="10">
        <f t="shared" si="14"/>
        <v>7.7739999999999991</v>
      </c>
    </row>
    <row r="168" spans="2:11" x14ac:dyDescent="0.2">
      <c r="B168" s="30">
        <v>378</v>
      </c>
      <c r="C168" s="7">
        <v>42595</v>
      </c>
      <c r="D168">
        <v>143.38999999999999</v>
      </c>
      <c r="E168">
        <v>2.19</v>
      </c>
      <c r="F168">
        <v>2.36</v>
      </c>
      <c r="G168">
        <v>40</v>
      </c>
      <c r="H168" s="8">
        <v>10</v>
      </c>
      <c r="I168" s="9">
        <f t="shared" si="12"/>
        <v>71.694999999999993</v>
      </c>
      <c r="J168" s="41">
        <f t="shared" si="13"/>
        <v>61.694999999999993</v>
      </c>
      <c r="K168" s="10">
        <f t="shared" si="14"/>
        <v>7.1694999999999993</v>
      </c>
    </row>
    <row r="169" spans="2:11" x14ac:dyDescent="0.2">
      <c r="B169" s="30">
        <v>379</v>
      </c>
      <c r="C169" s="7">
        <v>42595</v>
      </c>
      <c r="D169">
        <v>89.84</v>
      </c>
      <c r="E169">
        <v>2.2400000000000002</v>
      </c>
      <c r="F169">
        <v>1.48</v>
      </c>
      <c r="G169">
        <v>40</v>
      </c>
      <c r="H169" s="13">
        <v>10</v>
      </c>
      <c r="I169" s="9">
        <f t="shared" si="12"/>
        <v>44.92</v>
      </c>
      <c r="J169" s="41">
        <f t="shared" si="13"/>
        <v>34.92</v>
      </c>
      <c r="K169" s="10">
        <f t="shared" si="14"/>
        <v>4.492</v>
      </c>
    </row>
    <row r="170" spans="2:11" x14ac:dyDescent="0.2">
      <c r="B170" s="30" t="s">
        <v>11</v>
      </c>
      <c r="C170" s="7">
        <v>42598</v>
      </c>
      <c r="D170">
        <v>57.63</v>
      </c>
      <c r="E170">
        <v>2.2200000000000002</v>
      </c>
      <c r="F170">
        <v>1.94</v>
      </c>
      <c r="G170">
        <v>40</v>
      </c>
      <c r="H170" s="2">
        <v>15</v>
      </c>
      <c r="I170" s="9">
        <f t="shared" si="12"/>
        <v>43.222500000000004</v>
      </c>
      <c r="J170" s="37">
        <f t="shared" si="13"/>
        <v>28.222500000000004</v>
      </c>
      <c r="K170" s="10">
        <f t="shared" si="14"/>
        <v>2.8815000000000004</v>
      </c>
    </row>
    <row r="171" spans="2:11" x14ac:dyDescent="0.2">
      <c r="B171" s="30" t="s">
        <v>12</v>
      </c>
      <c r="C171" s="7">
        <v>42598</v>
      </c>
      <c r="D171">
        <v>45.28</v>
      </c>
      <c r="E171">
        <v>2.2000000000000002</v>
      </c>
      <c r="F171">
        <v>1.38</v>
      </c>
      <c r="G171">
        <v>40</v>
      </c>
      <c r="H171" s="2">
        <v>20</v>
      </c>
      <c r="I171" s="9">
        <f t="shared" si="12"/>
        <v>45.28</v>
      </c>
      <c r="J171" s="37">
        <f t="shared" si="13"/>
        <v>25.28</v>
      </c>
      <c r="K171" s="10">
        <f t="shared" si="14"/>
        <v>2.2640000000000002</v>
      </c>
    </row>
    <row r="172" spans="2:11" x14ac:dyDescent="0.2">
      <c r="B172" s="30" t="s">
        <v>13</v>
      </c>
      <c r="C172" s="7">
        <v>42598</v>
      </c>
      <c r="D172">
        <v>25.05</v>
      </c>
      <c r="E172">
        <v>2.5099999999999998</v>
      </c>
      <c r="F172">
        <v>1.25</v>
      </c>
      <c r="G172">
        <v>40</v>
      </c>
      <c r="H172" s="2">
        <v>35</v>
      </c>
      <c r="I172" s="9">
        <f t="shared" si="12"/>
        <v>43.837499999999999</v>
      </c>
      <c r="J172" s="37">
        <f t="shared" si="13"/>
        <v>8.8374999999999986</v>
      </c>
      <c r="K172" s="10">
        <f t="shared" si="14"/>
        <v>1.2524999999999999</v>
      </c>
    </row>
    <row r="173" spans="2:11" x14ac:dyDescent="0.2">
      <c r="B173" s="30" t="s">
        <v>30</v>
      </c>
      <c r="C173" s="7">
        <v>42604</v>
      </c>
      <c r="D173">
        <v>57.8</v>
      </c>
      <c r="E173">
        <v>2.2000000000000002</v>
      </c>
      <c r="F173">
        <v>1.89</v>
      </c>
      <c r="G173">
        <v>40</v>
      </c>
      <c r="H173" s="2">
        <v>15</v>
      </c>
      <c r="I173" s="9">
        <f t="shared" si="12"/>
        <v>43.35</v>
      </c>
      <c r="J173" s="37">
        <f t="shared" si="13"/>
        <v>28.35</v>
      </c>
      <c r="K173" s="10">
        <f t="shared" si="14"/>
        <v>2.89</v>
      </c>
    </row>
    <row r="174" spans="2:11" x14ac:dyDescent="0.2">
      <c r="B174" s="30" t="s">
        <v>14</v>
      </c>
      <c r="C174" s="7">
        <v>42598</v>
      </c>
      <c r="D174">
        <v>26.35</v>
      </c>
      <c r="E174">
        <v>2.25</v>
      </c>
      <c r="F174">
        <v>0.49</v>
      </c>
      <c r="G174">
        <v>40</v>
      </c>
      <c r="H174" s="2">
        <v>35</v>
      </c>
      <c r="I174" s="9">
        <f t="shared" si="12"/>
        <v>46.112499999999997</v>
      </c>
      <c r="J174" s="37">
        <f t="shared" si="13"/>
        <v>11.112499999999997</v>
      </c>
      <c r="K174" s="10">
        <f t="shared" si="14"/>
        <v>1.3174999999999999</v>
      </c>
    </row>
    <row r="175" spans="2:11" x14ac:dyDescent="0.2">
      <c r="B175" s="30" t="s">
        <v>15</v>
      </c>
      <c r="C175" s="7">
        <v>42598</v>
      </c>
      <c r="D175">
        <v>38.799999999999997</v>
      </c>
      <c r="E175">
        <v>2.23</v>
      </c>
      <c r="F175">
        <v>1.59</v>
      </c>
      <c r="G175">
        <v>40</v>
      </c>
      <c r="H175" s="2">
        <v>25</v>
      </c>
      <c r="I175" s="9">
        <f t="shared" si="12"/>
        <v>48.499999999999993</v>
      </c>
      <c r="J175" s="37">
        <f t="shared" si="13"/>
        <v>23.499999999999993</v>
      </c>
      <c r="K175" s="10">
        <f t="shared" si="14"/>
        <v>1.9399999999999997</v>
      </c>
    </row>
    <row r="176" spans="2:11" x14ac:dyDescent="0.2">
      <c r="B176" s="30" t="s">
        <v>31</v>
      </c>
      <c r="C176" s="7">
        <v>42604</v>
      </c>
      <c r="D176">
        <v>39.630000000000003</v>
      </c>
      <c r="E176">
        <v>2.27</v>
      </c>
      <c r="F176">
        <v>1.51</v>
      </c>
      <c r="G176">
        <v>40</v>
      </c>
      <c r="H176" s="2">
        <v>20</v>
      </c>
      <c r="I176" s="9">
        <f t="shared" si="12"/>
        <v>39.630000000000003</v>
      </c>
      <c r="J176" s="37">
        <f t="shared" si="13"/>
        <v>19.630000000000003</v>
      </c>
      <c r="K176" s="10">
        <f t="shared" si="14"/>
        <v>1.9815</v>
      </c>
    </row>
    <row r="177" spans="1:11" x14ac:dyDescent="0.2">
      <c r="B177" s="30" t="s">
        <v>16</v>
      </c>
      <c r="C177" s="7">
        <v>42598</v>
      </c>
      <c r="D177">
        <v>89.21</v>
      </c>
      <c r="E177">
        <v>2.23</v>
      </c>
      <c r="F177">
        <v>1.92</v>
      </c>
      <c r="G177">
        <v>40</v>
      </c>
      <c r="H177" s="2">
        <v>10</v>
      </c>
      <c r="I177" s="9">
        <f t="shared" si="12"/>
        <v>44.604999999999997</v>
      </c>
      <c r="J177" s="37">
        <f t="shared" si="13"/>
        <v>34.604999999999997</v>
      </c>
      <c r="K177" s="10">
        <f t="shared" si="14"/>
        <v>4.4604999999999997</v>
      </c>
    </row>
    <row r="178" spans="1:11" x14ac:dyDescent="0.2">
      <c r="B178" s="30" t="s">
        <v>32</v>
      </c>
      <c r="C178" s="7">
        <v>42604</v>
      </c>
      <c r="D178">
        <v>79.97</v>
      </c>
      <c r="E178">
        <v>2.2200000000000002</v>
      </c>
      <c r="F178">
        <v>1.92</v>
      </c>
      <c r="G178">
        <v>40</v>
      </c>
      <c r="H178" s="2">
        <v>10</v>
      </c>
      <c r="I178" s="9">
        <f t="shared" si="12"/>
        <v>39.984999999999999</v>
      </c>
      <c r="J178" s="37">
        <f t="shared" si="13"/>
        <v>29.984999999999999</v>
      </c>
      <c r="K178" s="10">
        <f t="shared" si="14"/>
        <v>3.9984999999999999</v>
      </c>
    </row>
    <row r="179" spans="1:11" x14ac:dyDescent="0.2">
      <c r="B179" s="30" t="s">
        <v>17</v>
      </c>
      <c r="C179" s="7">
        <v>42598</v>
      </c>
      <c r="D179">
        <v>48.99</v>
      </c>
      <c r="E179">
        <v>2.2200000000000002</v>
      </c>
      <c r="F179">
        <v>1.02</v>
      </c>
      <c r="G179">
        <v>40</v>
      </c>
      <c r="H179" s="2">
        <v>20</v>
      </c>
      <c r="I179" s="9">
        <f t="shared" si="12"/>
        <v>48.99</v>
      </c>
      <c r="J179" s="37">
        <f t="shared" si="13"/>
        <v>28.990000000000002</v>
      </c>
      <c r="K179" s="10">
        <f t="shared" si="14"/>
        <v>2.4495</v>
      </c>
    </row>
    <row r="180" spans="1:11" x14ac:dyDescent="0.2">
      <c r="B180" s="32" t="s">
        <v>33</v>
      </c>
      <c r="C180" s="27">
        <v>42604</v>
      </c>
      <c r="D180" s="26">
        <v>10.75</v>
      </c>
      <c r="E180" s="26">
        <v>2.58</v>
      </c>
      <c r="F180" s="26">
        <v>0.02</v>
      </c>
      <c r="G180" s="26">
        <v>40</v>
      </c>
      <c r="H180" s="26"/>
      <c r="I180" s="9">
        <f t="shared" si="12"/>
        <v>0</v>
      </c>
      <c r="J180" s="37">
        <f t="shared" si="13"/>
        <v>0</v>
      </c>
      <c r="K180" s="10" t="e">
        <f t="shared" si="14"/>
        <v>#DIV/0!</v>
      </c>
    </row>
    <row r="181" spans="1:11" x14ac:dyDescent="0.2">
      <c r="B181" s="30" t="s">
        <v>34</v>
      </c>
      <c r="C181" s="7">
        <v>42607</v>
      </c>
      <c r="D181">
        <v>173.46</v>
      </c>
      <c r="E181">
        <v>4.3360000000000003</v>
      </c>
      <c r="F181">
        <v>2.0880000000000001</v>
      </c>
      <c r="G181">
        <v>40</v>
      </c>
      <c r="H181" s="2">
        <v>5</v>
      </c>
      <c r="I181" s="9">
        <f t="shared" si="12"/>
        <v>43.365000000000002</v>
      </c>
      <c r="J181" s="37">
        <f t="shared" si="13"/>
        <v>38.365000000000002</v>
      </c>
      <c r="K181" s="10">
        <f t="shared" si="14"/>
        <v>8.673</v>
      </c>
    </row>
    <row r="182" spans="1:11" x14ac:dyDescent="0.2">
      <c r="B182" s="30" t="s">
        <v>35</v>
      </c>
      <c r="C182" s="7">
        <v>42607</v>
      </c>
      <c r="D182">
        <v>83.68</v>
      </c>
      <c r="E182">
        <v>2.0920000000000001</v>
      </c>
      <c r="F182">
        <v>1.0189999999999999</v>
      </c>
      <c r="G182">
        <v>40</v>
      </c>
      <c r="H182" s="2">
        <v>10</v>
      </c>
      <c r="I182" s="9">
        <f t="shared" ref="I182:I236" si="15">((D182*H182)/20)</f>
        <v>41.84</v>
      </c>
      <c r="J182" s="37">
        <f t="shared" ref="J182:J236" si="16">(I182-H182)</f>
        <v>31.840000000000003</v>
      </c>
      <c r="K182" s="10">
        <f t="shared" ref="K182:K236" si="17">(I182/H182)</f>
        <v>4.1840000000000002</v>
      </c>
    </row>
    <row r="183" spans="1:11" x14ac:dyDescent="0.2">
      <c r="B183" s="30" t="s">
        <v>36</v>
      </c>
      <c r="C183" s="7">
        <v>42607</v>
      </c>
      <c r="D183">
        <v>94.85</v>
      </c>
      <c r="E183">
        <v>2.371</v>
      </c>
      <c r="F183">
        <v>1.1419999999999999</v>
      </c>
      <c r="G183">
        <v>40</v>
      </c>
      <c r="H183" s="2">
        <v>10</v>
      </c>
      <c r="I183" s="9">
        <f t="shared" si="15"/>
        <v>47.424999999999997</v>
      </c>
      <c r="J183" s="37">
        <f t="shared" si="16"/>
        <v>37.424999999999997</v>
      </c>
      <c r="K183" s="10">
        <f t="shared" si="17"/>
        <v>4.7424999999999997</v>
      </c>
    </row>
    <row r="184" spans="1:11" x14ac:dyDescent="0.2">
      <c r="B184" s="30" t="s">
        <v>18</v>
      </c>
      <c r="C184" s="7">
        <v>42598</v>
      </c>
      <c r="D184">
        <v>45.24</v>
      </c>
      <c r="E184">
        <v>2.2200000000000002</v>
      </c>
      <c r="F184">
        <v>1.56</v>
      </c>
      <c r="G184">
        <v>40</v>
      </c>
      <c r="H184" s="2">
        <v>20</v>
      </c>
      <c r="I184" s="9">
        <f t="shared" si="15"/>
        <v>45.24</v>
      </c>
      <c r="J184" s="37">
        <f t="shared" si="16"/>
        <v>25.240000000000002</v>
      </c>
      <c r="K184" s="10">
        <f t="shared" si="17"/>
        <v>2.262</v>
      </c>
    </row>
    <row r="185" spans="1:11" x14ac:dyDescent="0.2">
      <c r="A185" s="1" t="s">
        <v>37</v>
      </c>
      <c r="B185" s="30">
        <v>1</v>
      </c>
      <c r="C185" s="7">
        <v>42647</v>
      </c>
      <c r="D185">
        <v>272.85000000000002</v>
      </c>
      <c r="E185">
        <v>2.2200000000000002</v>
      </c>
      <c r="F185">
        <v>0.91</v>
      </c>
      <c r="G185">
        <v>40</v>
      </c>
      <c r="H185" s="2">
        <v>5</v>
      </c>
      <c r="I185" s="9">
        <f t="shared" ref="I185:I197" si="18">((D185*H185)/20)</f>
        <v>68.212500000000006</v>
      </c>
      <c r="J185" s="37">
        <f t="shared" ref="J185:J197" si="19">(I185-H185)</f>
        <v>63.212500000000006</v>
      </c>
      <c r="K185" s="10">
        <f t="shared" ref="K185:K197" si="20">(I185/H185)</f>
        <v>13.642500000000002</v>
      </c>
    </row>
    <row r="186" spans="1:11" x14ac:dyDescent="0.2">
      <c r="A186" s="1" t="s">
        <v>37</v>
      </c>
      <c r="B186" s="30">
        <v>2</v>
      </c>
      <c r="C186" s="7">
        <v>42647</v>
      </c>
      <c r="D186">
        <v>91.18</v>
      </c>
      <c r="E186">
        <v>2.21</v>
      </c>
      <c r="F186">
        <v>1.42</v>
      </c>
      <c r="G186">
        <v>40</v>
      </c>
      <c r="H186" s="2">
        <v>10</v>
      </c>
      <c r="I186" s="9">
        <f t="shared" si="18"/>
        <v>45.59</v>
      </c>
      <c r="J186" s="37">
        <f t="shared" si="19"/>
        <v>35.590000000000003</v>
      </c>
      <c r="K186" s="10">
        <f t="shared" si="20"/>
        <v>4.5590000000000002</v>
      </c>
    </row>
    <row r="187" spans="1:11" x14ac:dyDescent="0.2">
      <c r="A187" s="1" t="s">
        <v>37</v>
      </c>
      <c r="B187" s="30">
        <v>3</v>
      </c>
      <c r="C187" s="7">
        <v>42647</v>
      </c>
      <c r="D187">
        <v>55.87</v>
      </c>
      <c r="E187">
        <v>2.2799999999999998</v>
      </c>
      <c r="F187">
        <v>0.88</v>
      </c>
      <c r="G187">
        <v>40</v>
      </c>
      <c r="H187" s="2">
        <v>15</v>
      </c>
      <c r="I187" s="9">
        <f t="shared" si="18"/>
        <v>41.902499999999996</v>
      </c>
      <c r="J187" s="37">
        <f t="shared" si="19"/>
        <v>26.902499999999996</v>
      </c>
      <c r="K187" s="10">
        <f t="shared" si="20"/>
        <v>2.7934999999999999</v>
      </c>
    </row>
    <row r="188" spans="1:11" x14ac:dyDescent="0.2">
      <c r="A188" s="1" t="s">
        <v>37</v>
      </c>
      <c r="B188" s="30">
        <v>4</v>
      </c>
      <c r="C188" s="7">
        <v>42647</v>
      </c>
      <c r="D188">
        <v>43.75</v>
      </c>
      <c r="E188">
        <v>2.23</v>
      </c>
      <c r="F188">
        <v>1.39</v>
      </c>
      <c r="G188">
        <v>40</v>
      </c>
      <c r="H188" s="2">
        <v>15</v>
      </c>
      <c r="I188" s="9">
        <f t="shared" si="18"/>
        <v>32.8125</v>
      </c>
      <c r="J188" s="37">
        <f t="shared" si="19"/>
        <v>17.8125</v>
      </c>
      <c r="K188" s="10">
        <f t="shared" si="20"/>
        <v>2.1875</v>
      </c>
    </row>
    <row r="189" spans="1:11" x14ac:dyDescent="0.2">
      <c r="A189" s="1" t="s">
        <v>37</v>
      </c>
      <c r="B189" s="38">
        <v>5</v>
      </c>
      <c r="C189" s="34">
        <v>42647</v>
      </c>
      <c r="D189" s="33">
        <v>18.920000000000002</v>
      </c>
      <c r="E189" s="33">
        <v>2.5</v>
      </c>
      <c r="F189" s="33">
        <v>0.72</v>
      </c>
      <c r="G189" s="33">
        <v>40</v>
      </c>
      <c r="H189" s="33">
        <v>10</v>
      </c>
      <c r="I189" s="35">
        <f t="shared" si="18"/>
        <v>9.4600000000000009</v>
      </c>
      <c r="J189" s="43">
        <f t="shared" si="19"/>
        <v>-0.53999999999999915</v>
      </c>
      <c r="K189" s="36">
        <f t="shared" si="20"/>
        <v>0.94600000000000006</v>
      </c>
    </row>
    <row r="190" spans="1:11" x14ac:dyDescent="0.2">
      <c r="A190" s="1" t="s">
        <v>37</v>
      </c>
      <c r="B190" s="30">
        <v>6</v>
      </c>
      <c r="C190" s="7">
        <v>42647</v>
      </c>
      <c r="D190">
        <v>56.52</v>
      </c>
      <c r="E190">
        <v>2.23</v>
      </c>
      <c r="F190">
        <v>1.56</v>
      </c>
      <c r="G190">
        <v>40</v>
      </c>
      <c r="H190" s="2">
        <v>15</v>
      </c>
      <c r="I190" s="9">
        <f t="shared" si="18"/>
        <v>42.39</v>
      </c>
      <c r="J190" s="37">
        <f t="shared" si="19"/>
        <v>27.39</v>
      </c>
      <c r="K190" s="10">
        <f t="shared" si="20"/>
        <v>2.8260000000000001</v>
      </c>
    </row>
    <row r="191" spans="1:11" x14ac:dyDescent="0.2">
      <c r="A191" s="1" t="s">
        <v>37</v>
      </c>
      <c r="B191" s="30">
        <v>7</v>
      </c>
      <c r="C191" s="7">
        <v>42647</v>
      </c>
      <c r="D191">
        <v>74.8</v>
      </c>
      <c r="E191">
        <v>2.2200000000000002</v>
      </c>
      <c r="F191">
        <v>1.51</v>
      </c>
      <c r="G191">
        <v>40</v>
      </c>
      <c r="H191" s="2">
        <v>10</v>
      </c>
      <c r="I191" s="9">
        <f t="shared" si="18"/>
        <v>37.4</v>
      </c>
      <c r="J191" s="37">
        <f t="shared" si="19"/>
        <v>27.4</v>
      </c>
      <c r="K191" s="10">
        <f t="shared" si="20"/>
        <v>3.7399999999999998</v>
      </c>
    </row>
    <row r="192" spans="1:11" x14ac:dyDescent="0.2">
      <c r="A192" s="1" t="s">
        <v>37</v>
      </c>
      <c r="B192" s="30">
        <v>8</v>
      </c>
      <c r="C192" s="7">
        <v>42647</v>
      </c>
      <c r="D192">
        <v>41.83</v>
      </c>
      <c r="E192">
        <v>2.2000000000000002</v>
      </c>
      <c r="F192">
        <v>1.02</v>
      </c>
      <c r="G192">
        <v>40</v>
      </c>
      <c r="H192" s="2">
        <v>15</v>
      </c>
      <c r="I192" s="9">
        <f t="shared" si="18"/>
        <v>31.372499999999995</v>
      </c>
      <c r="J192" s="37">
        <f t="shared" si="19"/>
        <v>16.372499999999995</v>
      </c>
      <c r="K192" s="10">
        <f t="shared" si="20"/>
        <v>2.0914999999999995</v>
      </c>
    </row>
    <row r="193" spans="1:11" x14ac:dyDescent="0.2">
      <c r="A193" s="1" t="s">
        <v>37</v>
      </c>
      <c r="B193" s="30">
        <v>9</v>
      </c>
      <c r="C193" s="7">
        <v>42647</v>
      </c>
      <c r="D193">
        <v>69.91</v>
      </c>
      <c r="E193">
        <v>2.33</v>
      </c>
      <c r="F193">
        <v>1.4</v>
      </c>
      <c r="G193">
        <v>40</v>
      </c>
      <c r="H193" s="2">
        <v>10</v>
      </c>
      <c r="I193" s="9">
        <f t="shared" si="18"/>
        <v>34.954999999999998</v>
      </c>
      <c r="J193" s="37">
        <f t="shared" si="19"/>
        <v>24.954999999999998</v>
      </c>
      <c r="K193" s="10">
        <f t="shared" si="20"/>
        <v>3.4954999999999998</v>
      </c>
    </row>
    <row r="194" spans="1:11" x14ac:dyDescent="0.2">
      <c r="A194" s="1" t="s">
        <v>37</v>
      </c>
      <c r="B194" s="30">
        <v>10</v>
      </c>
      <c r="C194" s="7">
        <v>42647</v>
      </c>
      <c r="D194">
        <v>58.53</v>
      </c>
      <c r="E194">
        <v>2.27</v>
      </c>
      <c r="F194">
        <v>1.55</v>
      </c>
      <c r="G194">
        <v>40</v>
      </c>
      <c r="H194" s="2">
        <v>15</v>
      </c>
      <c r="I194" s="9">
        <f t="shared" si="18"/>
        <v>43.897500000000001</v>
      </c>
      <c r="J194" s="37">
        <f t="shared" si="19"/>
        <v>28.897500000000001</v>
      </c>
      <c r="K194" s="10">
        <f t="shared" si="20"/>
        <v>2.9264999999999999</v>
      </c>
    </row>
    <row r="195" spans="1:11" x14ac:dyDescent="0.2">
      <c r="A195" s="1" t="s">
        <v>37</v>
      </c>
      <c r="B195" s="30">
        <v>11</v>
      </c>
      <c r="C195" s="7">
        <v>42647</v>
      </c>
      <c r="D195">
        <v>96.78</v>
      </c>
      <c r="E195">
        <v>2.2599999999999998</v>
      </c>
      <c r="F195">
        <v>2.12</v>
      </c>
      <c r="G195">
        <v>40</v>
      </c>
      <c r="H195" s="2">
        <v>10</v>
      </c>
      <c r="I195" s="9">
        <f t="shared" si="18"/>
        <v>48.39</v>
      </c>
      <c r="J195" s="37">
        <f t="shared" si="19"/>
        <v>38.39</v>
      </c>
      <c r="K195" s="10">
        <f t="shared" si="20"/>
        <v>4.8390000000000004</v>
      </c>
    </row>
    <row r="196" spans="1:11" x14ac:dyDescent="0.2">
      <c r="A196" s="1" t="s">
        <v>37</v>
      </c>
      <c r="B196" s="30">
        <v>12</v>
      </c>
      <c r="C196" s="7">
        <v>42647</v>
      </c>
      <c r="D196">
        <v>44.06</v>
      </c>
      <c r="E196">
        <v>2.19</v>
      </c>
      <c r="F196">
        <v>0.91</v>
      </c>
      <c r="G196">
        <v>40</v>
      </c>
      <c r="H196" s="2">
        <v>15</v>
      </c>
      <c r="I196" s="9">
        <f t="shared" si="18"/>
        <v>33.045000000000002</v>
      </c>
      <c r="J196" s="37">
        <f t="shared" si="19"/>
        <v>18.045000000000002</v>
      </c>
      <c r="K196" s="10">
        <f t="shared" si="20"/>
        <v>2.2030000000000003</v>
      </c>
    </row>
    <row r="197" spans="1:11" x14ac:dyDescent="0.2">
      <c r="A197" s="1" t="s">
        <v>37</v>
      </c>
      <c r="B197" s="30">
        <v>13</v>
      </c>
      <c r="C197" s="7">
        <v>42647</v>
      </c>
      <c r="D197">
        <v>32.69</v>
      </c>
      <c r="E197">
        <v>2.2799999999999998</v>
      </c>
      <c r="F197">
        <v>0.96</v>
      </c>
      <c r="G197">
        <v>40</v>
      </c>
      <c r="H197" s="2">
        <v>20</v>
      </c>
      <c r="I197" s="9">
        <f t="shared" si="18"/>
        <v>32.69</v>
      </c>
      <c r="J197" s="37">
        <f t="shared" si="19"/>
        <v>12.689999999999998</v>
      </c>
      <c r="K197" s="10">
        <f t="shared" si="20"/>
        <v>1.6344999999999998</v>
      </c>
    </row>
    <row r="198" spans="1:11" x14ac:dyDescent="0.2">
      <c r="B198" s="30" t="s">
        <v>19</v>
      </c>
      <c r="C198" s="7">
        <v>42600</v>
      </c>
      <c r="D198">
        <v>49.81</v>
      </c>
      <c r="E198">
        <v>2</v>
      </c>
      <c r="F198">
        <v>1.61</v>
      </c>
      <c r="G198">
        <v>40</v>
      </c>
      <c r="H198" s="2">
        <v>20</v>
      </c>
      <c r="I198" s="9">
        <f t="shared" si="15"/>
        <v>49.81</v>
      </c>
      <c r="J198" s="37">
        <f t="shared" si="16"/>
        <v>29.810000000000002</v>
      </c>
      <c r="K198" s="10">
        <f t="shared" si="17"/>
        <v>2.4904999999999999</v>
      </c>
    </row>
    <row r="199" spans="1:11" x14ac:dyDescent="0.2">
      <c r="B199" s="32" t="s">
        <v>27</v>
      </c>
      <c r="C199" s="27">
        <v>42600</v>
      </c>
      <c r="D199" s="26">
        <v>17.809999999999999</v>
      </c>
      <c r="E199" s="26">
        <v>2.06</v>
      </c>
      <c r="F199" s="26">
        <v>1.26</v>
      </c>
      <c r="G199" s="26">
        <v>40</v>
      </c>
      <c r="H199" s="26">
        <v>10</v>
      </c>
      <c r="I199" s="28">
        <f t="shared" si="15"/>
        <v>8.9049999999999994</v>
      </c>
      <c r="J199" s="44">
        <f t="shared" si="16"/>
        <v>-1.0950000000000006</v>
      </c>
      <c r="K199" s="29">
        <f t="shared" si="17"/>
        <v>0.89049999999999996</v>
      </c>
    </row>
    <row r="200" spans="1:11" x14ac:dyDescent="0.2">
      <c r="B200" s="30" t="s">
        <v>28</v>
      </c>
      <c r="C200" s="7">
        <v>42600</v>
      </c>
      <c r="D200">
        <v>109.35</v>
      </c>
      <c r="E200">
        <v>2.1800000000000002</v>
      </c>
      <c r="F200">
        <v>2.09</v>
      </c>
      <c r="G200">
        <v>40</v>
      </c>
      <c r="H200" s="2">
        <v>10</v>
      </c>
      <c r="I200" s="9">
        <f t="shared" si="15"/>
        <v>54.674999999999997</v>
      </c>
      <c r="J200" s="37">
        <f t="shared" si="16"/>
        <v>44.674999999999997</v>
      </c>
      <c r="K200" s="10">
        <f t="shared" si="17"/>
        <v>5.4674999999999994</v>
      </c>
    </row>
    <row r="201" spans="1:11" x14ac:dyDescent="0.2">
      <c r="B201" s="30" t="s">
        <v>29</v>
      </c>
      <c r="C201" s="7">
        <v>42600</v>
      </c>
      <c r="D201">
        <v>48.75</v>
      </c>
      <c r="E201">
        <v>2.12</v>
      </c>
      <c r="F201">
        <v>1.78</v>
      </c>
      <c r="G201">
        <v>40</v>
      </c>
      <c r="H201" s="2">
        <v>20</v>
      </c>
      <c r="I201" s="9">
        <f t="shared" si="15"/>
        <v>48.75</v>
      </c>
      <c r="J201" s="37">
        <f t="shared" si="16"/>
        <v>28.75</v>
      </c>
      <c r="K201" s="10">
        <f t="shared" si="17"/>
        <v>2.4375</v>
      </c>
    </row>
    <row r="202" spans="1:11" x14ac:dyDescent="0.2">
      <c r="B202" s="30" t="s">
        <v>20</v>
      </c>
      <c r="C202" s="7">
        <v>42600</v>
      </c>
      <c r="D202">
        <v>35.71</v>
      </c>
      <c r="E202">
        <v>2.14</v>
      </c>
      <c r="F202">
        <v>1.5</v>
      </c>
      <c r="G202">
        <v>40</v>
      </c>
      <c r="H202" s="2">
        <v>20</v>
      </c>
      <c r="I202" s="9">
        <f t="shared" si="15"/>
        <v>35.71</v>
      </c>
      <c r="J202" s="37">
        <f t="shared" si="16"/>
        <v>15.71</v>
      </c>
      <c r="K202" s="10">
        <f t="shared" si="17"/>
        <v>1.7855000000000001</v>
      </c>
    </row>
    <row r="203" spans="1:11" x14ac:dyDescent="0.2">
      <c r="B203" s="30" t="s">
        <v>21</v>
      </c>
      <c r="C203" s="7">
        <v>42600</v>
      </c>
      <c r="D203">
        <v>28.1</v>
      </c>
      <c r="E203">
        <v>2.0699999999999998</v>
      </c>
      <c r="F203">
        <v>0.67</v>
      </c>
      <c r="G203">
        <v>40</v>
      </c>
      <c r="H203" s="2">
        <v>25</v>
      </c>
      <c r="I203" s="9">
        <f t="shared" si="15"/>
        <v>35.125</v>
      </c>
      <c r="J203" s="37">
        <f t="shared" si="16"/>
        <v>10.125</v>
      </c>
      <c r="K203" s="10">
        <f t="shared" si="17"/>
        <v>1.405</v>
      </c>
    </row>
    <row r="204" spans="1:11" x14ac:dyDescent="0.2">
      <c r="B204" s="30" t="s">
        <v>22</v>
      </c>
      <c r="C204" s="7">
        <v>42600</v>
      </c>
      <c r="D204">
        <v>56.41</v>
      </c>
      <c r="E204">
        <v>2.13</v>
      </c>
      <c r="F204">
        <v>1.89</v>
      </c>
      <c r="G204">
        <v>40</v>
      </c>
      <c r="H204" s="2">
        <v>15</v>
      </c>
      <c r="I204" s="9">
        <f t="shared" si="15"/>
        <v>42.307499999999997</v>
      </c>
      <c r="J204" s="37">
        <f t="shared" si="16"/>
        <v>27.307499999999997</v>
      </c>
      <c r="K204" s="10">
        <f t="shared" si="17"/>
        <v>2.8205</v>
      </c>
    </row>
    <row r="205" spans="1:11" x14ac:dyDescent="0.2">
      <c r="B205" s="30" t="s">
        <v>23</v>
      </c>
      <c r="C205" s="7">
        <v>42600</v>
      </c>
      <c r="D205">
        <v>197.34</v>
      </c>
      <c r="E205">
        <v>2.16</v>
      </c>
      <c r="F205">
        <v>1.68</v>
      </c>
      <c r="G205">
        <v>40</v>
      </c>
      <c r="H205" s="2">
        <v>5</v>
      </c>
      <c r="I205" s="9">
        <f t="shared" si="15"/>
        <v>49.335000000000001</v>
      </c>
      <c r="J205" s="37">
        <f t="shared" si="16"/>
        <v>44.335000000000001</v>
      </c>
      <c r="K205" s="10">
        <f t="shared" si="17"/>
        <v>9.8670000000000009</v>
      </c>
    </row>
    <row r="206" spans="1:11" x14ac:dyDescent="0.2">
      <c r="B206" s="32" t="s">
        <v>24</v>
      </c>
      <c r="C206" s="27">
        <v>42600</v>
      </c>
      <c r="D206" s="26">
        <v>10.029999999999999</v>
      </c>
      <c r="E206" s="26">
        <v>1.7</v>
      </c>
      <c r="F206" s="26">
        <v>0.44</v>
      </c>
      <c r="G206" s="26">
        <v>40</v>
      </c>
      <c r="H206" s="26">
        <v>15</v>
      </c>
      <c r="I206" s="28">
        <f t="shared" si="15"/>
        <v>7.5224999999999991</v>
      </c>
      <c r="J206" s="44">
        <f t="shared" si="16"/>
        <v>-7.4775000000000009</v>
      </c>
      <c r="K206" s="29">
        <f t="shared" si="17"/>
        <v>0.50149999999999995</v>
      </c>
    </row>
    <row r="207" spans="1:11" x14ac:dyDescent="0.2">
      <c r="B207" s="30" t="s">
        <v>25</v>
      </c>
      <c r="C207" s="7">
        <v>42600</v>
      </c>
      <c r="D207">
        <v>96.89</v>
      </c>
      <c r="E207">
        <v>2.17</v>
      </c>
      <c r="F207">
        <v>1.88</v>
      </c>
      <c r="G207">
        <v>40</v>
      </c>
      <c r="H207" s="2">
        <v>10</v>
      </c>
      <c r="I207" s="9">
        <f t="shared" si="15"/>
        <v>48.445</v>
      </c>
      <c r="J207" s="37">
        <f t="shared" si="16"/>
        <v>38.445</v>
      </c>
      <c r="K207" s="10">
        <f t="shared" si="17"/>
        <v>4.8445</v>
      </c>
    </row>
    <row r="208" spans="1:11" x14ac:dyDescent="0.2">
      <c r="B208" s="30" t="s">
        <v>26</v>
      </c>
      <c r="C208" s="7">
        <v>42600</v>
      </c>
      <c r="D208">
        <v>38.76</v>
      </c>
      <c r="E208">
        <v>2.08</v>
      </c>
      <c r="F208">
        <v>0.61</v>
      </c>
      <c r="G208">
        <v>40</v>
      </c>
      <c r="H208" s="2">
        <v>25</v>
      </c>
      <c r="I208" s="9">
        <f t="shared" si="15"/>
        <v>48.45</v>
      </c>
      <c r="J208" s="37">
        <f t="shared" si="16"/>
        <v>23.450000000000003</v>
      </c>
      <c r="K208" s="10">
        <f t="shared" si="17"/>
        <v>1.9380000000000002</v>
      </c>
    </row>
    <row r="209" spans="2:11" x14ac:dyDescent="0.2">
      <c r="B209" s="16" t="s">
        <v>38</v>
      </c>
      <c r="C209" s="17">
        <v>42661</v>
      </c>
      <c r="D209" s="16">
        <v>4.62</v>
      </c>
      <c r="E209" s="16">
        <v>2.68</v>
      </c>
      <c r="F209" s="16">
        <v>0.02</v>
      </c>
      <c r="G209" s="16">
        <v>40</v>
      </c>
      <c r="H209" s="16">
        <v>10</v>
      </c>
      <c r="I209" s="19">
        <f t="shared" si="15"/>
        <v>2.31</v>
      </c>
      <c r="J209" s="16">
        <f t="shared" si="16"/>
        <v>-7.6899999999999995</v>
      </c>
      <c r="K209" s="20">
        <f t="shared" si="17"/>
        <v>0.23100000000000001</v>
      </c>
    </row>
    <row r="210" spans="2:11" x14ac:dyDescent="0.2">
      <c r="B210" t="s">
        <v>39</v>
      </c>
      <c r="C210" s="7">
        <v>42661</v>
      </c>
      <c r="D210">
        <v>62.01</v>
      </c>
      <c r="E210">
        <v>2.1800000000000002</v>
      </c>
      <c r="F210">
        <v>1.3</v>
      </c>
      <c r="G210">
        <v>40</v>
      </c>
      <c r="H210" s="2">
        <v>15</v>
      </c>
      <c r="I210" s="9">
        <f t="shared" si="15"/>
        <v>46.5075</v>
      </c>
      <c r="J210" s="2">
        <f t="shared" si="16"/>
        <v>31.5075</v>
      </c>
      <c r="K210" s="10">
        <f t="shared" si="17"/>
        <v>3.1004999999999998</v>
      </c>
    </row>
    <row r="211" spans="2:11" x14ac:dyDescent="0.2">
      <c r="B211" t="s">
        <v>40</v>
      </c>
      <c r="C211" s="7">
        <v>42661</v>
      </c>
      <c r="D211">
        <v>122.19</v>
      </c>
      <c r="E211">
        <v>2.2000000000000002</v>
      </c>
      <c r="F211">
        <v>1.71</v>
      </c>
      <c r="G211">
        <v>40</v>
      </c>
      <c r="H211" s="2">
        <v>10</v>
      </c>
      <c r="I211" s="9">
        <f t="shared" si="15"/>
        <v>61.095000000000006</v>
      </c>
      <c r="J211" s="2">
        <f t="shared" si="16"/>
        <v>51.095000000000006</v>
      </c>
      <c r="K211" s="10">
        <f t="shared" si="17"/>
        <v>6.1095000000000006</v>
      </c>
    </row>
    <row r="212" spans="2:11" x14ac:dyDescent="0.2">
      <c r="B212" t="s">
        <v>41</v>
      </c>
      <c r="C212" s="7">
        <v>42661</v>
      </c>
      <c r="D212">
        <v>96.77</v>
      </c>
      <c r="E212">
        <v>2.1800000000000002</v>
      </c>
      <c r="F212">
        <v>1.41</v>
      </c>
      <c r="G212">
        <v>40</v>
      </c>
      <c r="H212" s="2">
        <v>10</v>
      </c>
      <c r="I212" s="9">
        <f t="shared" si="15"/>
        <v>48.384999999999998</v>
      </c>
      <c r="J212" s="2">
        <f t="shared" si="16"/>
        <v>38.384999999999998</v>
      </c>
      <c r="K212" s="10">
        <f t="shared" si="17"/>
        <v>4.8384999999999998</v>
      </c>
    </row>
    <row r="213" spans="2:11" x14ac:dyDescent="0.2">
      <c r="B213" s="52" t="s">
        <v>58</v>
      </c>
      <c r="C213" s="7">
        <v>42713</v>
      </c>
      <c r="D213">
        <v>385.84</v>
      </c>
      <c r="E213">
        <v>2.19</v>
      </c>
      <c r="F213">
        <v>1.87</v>
      </c>
      <c r="G213">
        <v>40</v>
      </c>
      <c r="H213" s="2">
        <v>5</v>
      </c>
      <c r="I213" s="9">
        <f t="shared" si="15"/>
        <v>96.46</v>
      </c>
      <c r="J213" s="51">
        <f t="shared" si="16"/>
        <v>91.46</v>
      </c>
      <c r="K213" s="10">
        <f t="shared" si="17"/>
        <v>19.291999999999998</v>
      </c>
    </row>
    <row r="214" spans="2:11" x14ac:dyDescent="0.2">
      <c r="B214" s="52" t="s">
        <v>59</v>
      </c>
      <c r="C214" s="7">
        <v>42713</v>
      </c>
      <c r="D214">
        <v>326.02</v>
      </c>
      <c r="E214">
        <v>2.1800000000000002</v>
      </c>
      <c r="F214">
        <v>1.9</v>
      </c>
      <c r="G214">
        <v>40</v>
      </c>
      <c r="H214" s="2">
        <v>5</v>
      </c>
      <c r="I214" s="9">
        <f t="shared" si="15"/>
        <v>81.504999999999995</v>
      </c>
      <c r="J214" s="51">
        <f t="shared" si="16"/>
        <v>76.504999999999995</v>
      </c>
      <c r="K214" s="10">
        <f t="shared" si="17"/>
        <v>16.300999999999998</v>
      </c>
    </row>
    <row r="215" spans="2:11" x14ac:dyDescent="0.2">
      <c r="B215" s="52" t="s">
        <v>60</v>
      </c>
      <c r="C215" s="7">
        <v>42713</v>
      </c>
      <c r="D215">
        <v>465.02</v>
      </c>
      <c r="E215">
        <v>2.15</v>
      </c>
      <c r="F215">
        <v>2.17</v>
      </c>
      <c r="G215">
        <v>40</v>
      </c>
      <c r="H215" s="2">
        <v>5</v>
      </c>
      <c r="I215" s="9">
        <f t="shared" si="15"/>
        <v>116.255</v>
      </c>
      <c r="J215" s="51">
        <f t="shared" si="16"/>
        <v>111.255</v>
      </c>
      <c r="K215" s="10">
        <f t="shared" si="17"/>
        <v>23.250999999999998</v>
      </c>
    </row>
    <row r="216" spans="2:11" x14ac:dyDescent="0.2">
      <c r="B216" s="52" t="s">
        <v>61</v>
      </c>
      <c r="C216" s="7">
        <v>42713</v>
      </c>
      <c r="D216">
        <v>277.10000000000002</v>
      </c>
      <c r="E216">
        <v>2.19</v>
      </c>
      <c r="F216">
        <v>1.63</v>
      </c>
      <c r="G216">
        <v>40</v>
      </c>
      <c r="H216" s="2">
        <v>5</v>
      </c>
      <c r="I216" s="9">
        <f t="shared" si="15"/>
        <v>69.275000000000006</v>
      </c>
      <c r="J216" s="51">
        <f t="shared" si="16"/>
        <v>64.275000000000006</v>
      </c>
      <c r="K216" s="10">
        <f t="shared" si="17"/>
        <v>13.855</v>
      </c>
    </row>
    <row r="217" spans="2:11" x14ac:dyDescent="0.2">
      <c r="B217" s="52" t="s">
        <v>62</v>
      </c>
      <c r="C217" s="7">
        <v>42713</v>
      </c>
      <c r="D217">
        <v>361.01</v>
      </c>
      <c r="E217">
        <v>2.1800000000000002</v>
      </c>
      <c r="F217">
        <v>1.53</v>
      </c>
      <c r="G217">
        <v>40</v>
      </c>
      <c r="H217" s="2">
        <v>5</v>
      </c>
      <c r="I217" s="9">
        <f t="shared" si="15"/>
        <v>90.252499999999998</v>
      </c>
      <c r="J217" s="51">
        <f t="shared" si="16"/>
        <v>85.252499999999998</v>
      </c>
      <c r="K217" s="10">
        <f t="shared" si="17"/>
        <v>18.0505</v>
      </c>
    </row>
    <row r="218" spans="2:11" x14ac:dyDescent="0.2">
      <c r="B218" s="52" t="s">
        <v>63</v>
      </c>
      <c r="C218" s="7">
        <v>42713</v>
      </c>
      <c r="D218">
        <v>901.97</v>
      </c>
      <c r="E218">
        <v>2.1800000000000002</v>
      </c>
      <c r="F218">
        <v>2.11</v>
      </c>
      <c r="G218">
        <v>40</v>
      </c>
      <c r="H218" s="2">
        <v>5</v>
      </c>
      <c r="I218" s="9">
        <f t="shared" si="15"/>
        <v>225.49250000000001</v>
      </c>
      <c r="J218" s="51">
        <f t="shared" si="16"/>
        <v>220.49250000000001</v>
      </c>
      <c r="K218" s="10">
        <f t="shared" si="17"/>
        <v>45.098500000000001</v>
      </c>
    </row>
    <row r="219" spans="2:11" ht="16" x14ac:dyDescent="0.2">
      <c r="B219" s="53" t="s">
        <v>64</v>
      </c>
      <c r="C219" s="49">
        <v>42713</v>
      </c>
      <c r="D219" s="48">
        <v>507.61</v>
      </c>
      <c r="E219" s="48">
        <v>2.15</v>
      </c>
      <c r="F219" s="48">
        <v>1.41</v>
      </c>
      <c r="G219" s="48">
        <v>40</v>
      </c>
      <c r="H219" s="2">
        <v>5</v>
      </c>
      <c r="I219" s="9">
        <f t="shared" si="15"/>
        <v>126.9025</v>
      </c>
      <c r="J219" s="51">
        <f t="shared" si="16"/>
        <v>121.9025</v>
      </c>
      <c r="K219" s="10">
        <f t="shared" si="17"/>
        <v>25.380500000000001</v>
      </c>
    </row>
    <row r="220" spans="2:11" x14ac:dyDescent="0.2">
      <c r="B220" s="52" t="s">
        <v>65</v>
      </c>
      <c r="C220" s="7">
        <v>42713</v>
      </c>
      <c r="D220">
        <v>868.58</v>
      </c>
      <c r="E220">
        <v>2.16</v>
      </c>
      <c r="F220">
        <v>1.83</v>
      </c>
      <c r="G220">
        <v>40</v>
      </c>
      <c r="H220" s="2">
        <v>5</v>
      </c>
      <c r="I220" s="9">
        <f t="shared" si="15"/>
        <v>217.14500000000004</v>
      </c>
      <c r="J220" s="51">
        <f t="shared" si="16"/>
        <v>212.14500000000004</v>
      </c>
      <c r="K220" s="10">
        <f t="shared" si="17"/>
        <v>43.429000000000009</v>
      </c>
    </row>
    <row r="221" spans="2:11" x14ac:dyDescent="0.2">
      <c r="B221" s="52" t="s">
        <v>66</v>
      </c>
      <c r="C221" s="7">
        <v>42713</v>
      </c>
      <c r="D221">
        <v>559.51</v>
      </c>
      <c r="E221">
        <v>2.15</v>
      </c>
      <c r="F221">
        <v>1.96</v>
      </c>
      <c r="G221">
        <v>40</v>
      </c>
      <c r="H221" s="2">
        <v>5</v>
      </c>
      <c r="I221" s="9">
        <f t="shared" si="15"/>
        <v>139.8775</v>
      </c>
      <c r="J221" s="51">
        <f t="shared" si="16"/>
        <v>134.8775</v>
      </c>
      <c r="K221" s="10">
        <f t="shared" si="17"/>
        <v>27.9755</v>
      </c>
    </row>
    <row r="222" spans="2:11" x14ac:dyDescent="0.2">
      <c r="B222" s="52" t="s">
        <v>67</v>
      </c>
      <c r="C222" s="7">
        <v>42713</v>
      </c>
      <c r="D222">
        <v>603.4</v>
      </c>
      <c r="E222">
        <v>2.15</v>
      </c>
      <c r="F222">
        <v>1.89</v>
      </c>
      <c r="G222">
        <v>40</v>
      </c>
      <c r="H222" s="2">
        <v>5</v>
      </c>
      <c r="I222" s="9">
        <f t="shared" si="15"/>
        <v>150.85</v>
      </c>
      <c r="J222" s="51">
        <f t="shared" si="16"/>
        <v>145.85</v>
      </c>
      <c r="K222" s="10">
        <f t="shared" si="17"/>
        <v>30.169999999999998</v>
      </c>
    </row>
    <row r="223" spans="2:11" x14ac:dyDescent="0.2">
      <c r="B223" s="52" t="s">
        <v>68</v>
      </c>
      <c r="C223" s="7">
        <v>42713</v>
      </c>
      <c r="D223">
        <v>521.28</v>
      </c>
      <c r="E223">
        <v>2.1800000000000002</v>
      </c>
      <c r="F223">
        <v>2.0499999999999998</v>
      </c>
      <c r="G223">
        <v>40</v>
      </c>
      <c r="H223" s="2">
        <v>5</v>
      </c>
      <c r="I223" s="9">
        <f t="shared" si="15"/>
        <v>130.32</v>
      </c>
      <c r="J223" s="51">
        <f t="shared" si="16"/>
        <v>125.32</v>
      </c>
      <c r="K223" s="10">
        <f t="shared" si="17"/>
        <v>26.064</v>
      </c>
    </row>
    <row r="224" spans="2:11" x14ac:dyDescent="0.2">
      <c r="B224" s="52" t="s">
        <v>69</v>
      </c>
      <c r="C224" s="7">
        <v>42713</v>
      </c>
      <c r="D224">
        <v>228.98</v>
      </c>
      <c r="E224">
        <v>2.21</v>
      </c>
      <c r="F224">
        <v>2.19</v>
      </c>
      <c r="G224">
        <v>40</v>
      </c>
      <c r="H224" s="2">
        <v>5</v>
      </c>
      <c r="I224" s="9">
        <f t="shared" si="15"/>
        <v>57.24499999999999</v>
      </c>
      <c r="J224" s="51">
        <f t="shared" si="16"/>
        <v>52.24499999999999</v>
      </c>
      <c r="K224" s="10">
        <f t="shared" si="17"/>
        <v>11.448999999999998</v>
      </c>
    </row>
    <row r="225" spans="2:11" x14ac:dyDescent="0.2">
      <c r="B225" s="52" t="s">
        <v>70</v>
      </c>
      <c r="C225" s="7">
        <v>42713</v>
      </c>
      <c r="D225">
        <v>526.73</v>
      </c>
      <c r="E225">
        <v>2.17</v>
      </c>
      <c r="F225">
        <v>1.79</v>
      </c>
      <c r="G225">
        <v>40</v>
      </c>
      <c r="H225" s="2">
        <v>5</v>
      </c>
      <c r="I225" s="9">
        <f t="shared" si="15"/>
        <v>131.6825</v>
      </c>
      <c r="J225" s="51">
        <f t="shared" si="16"/>
        <v>126.6825</v>
      </c>
      <c r="K225" s="10">
        <f t="shared" si="17"/>
        <v>26.336500000000001</v>
      </c>
    </row>
    <row r="226" spans="2:11" x14ac:dyDescent="0.2">
      <c r="B226" s="52" t="s">
        <v>71</v>
      </c>
      <c r="C226" s="7">
        <v>42713</v>
      </c>
      <c r="D226">
        <v>376.89</v>
      </c>
      <c r="E226">
        <v>2.17</v>
      </c>
      <c r="F226">
        <v>1.99</v>
      </c>
      <c r="G226">
        <v>40</v>
      </c>
      <c r="H226" s="2">
        <v>5</v>
      </c>
      <c r="I226" s="9">
        <f t="shared" si="15"/>
        <v>94.222499999999997</v>
      </c>
      <c r="J226" s="51">
        <f t="shared" si="16"/>
        <v>89.222499999999997</v>
      </c>
      <c r="K226" s="10">
        <f t="shared" si="17"/>
        <v>18.8445</v>
      </c>
    </row>
    <row r="227" spans="2:11" x14ac:dyDescent="0.2">
      <c r="B227" s="52" t="s">
        <v>72</v>
      </c>
      <c r="C227" s="7">
        <v>42713</v>
      </c>
      <c r="D227">
        <v>357.66</v>
      </c>
      <c r="E227">
        <v>2.15</v>
      </c>
      <c r="F227">
        <v>1.91</v>
      </c>
      <c r="G227">
        <v>40</v>
      </c>
      <c r="H227" s="2">
        <v>5</v>
      </c>
      <c r="I227" s="9">
        <f t="shared" si="15"/>
        <v>89.415000000000006</v>
      </c>
      <c r="J227" s="51">
        <f t="shared" si="16"/>
        <v>84.415000000000006</v>
      </c>
      <c r="K227" s="10">
        <f t="shared" si="17"/>
        <v>17.883000000000003</v>
      </c>
    </row>
    <row r="228" spans="2:11" x14ac:dyDescent="0.2">
      <c r="B228" s="52" t="s">
        <v>73</v>
      </c>
      <c r="C228" s="7">
        <v>42713</v>
      </c>
      <c r="D228">
        <v>307.06</v>
      </c>
      <c r="E228">
        <v>2.1800000000000002</v>
      </c>
      <c r="F228">
        <v>1.93</v>
      </c>
      <c r="G228">
        <v>40</v>
      </c>
      <c r="H228" s="2">
        <v>5</v>
      </c>
      <c r="I228" s="9">
        <f t="shared" si="15"/>
        <v>76.765000000000001</v>
      </c>
      <c r="J228" s="51">
        <f t="shared" si="16"/>
        <v>71.765000000000001</v>
      </c>
      <c r="K228" s="10">
        <f t="shared" si="17"/>
        <v>15.353</v>
      </c>
    </row>
    <row r="229" spans="2:11" x14ac:dyDescent="0.2">
      <c r="B229" s="52" t="s">
        <v>74</v>
      </c>
      <c r="C229" s="7">
        <v>42713</v>
      </c>
      <c r="D229">
        <v>331.11</v>
      </c>
      <c r="E229">
        <v>2.1800000000000002</v>
      </c>
      <c r="F229">
        <v>1.67</v>
      </c>
      <c r="G229">
        <v>40</v>
      </c>
      <c r="H229" s="2">
        <v>5</v>
      </c>
      <c r="I229" s="9">
        <f t="shared" si="15"/>
        <v>82.777500000000003</v>
      </c>
      <c r="J229" s="51">
        <f t="shared" si="16"/>
        <v>77.777500000000003</v>
      </c>
      <c r="K229" s="10">
        <f t="shared" si="17"/>
        <v>16.555500000000002</v>
      </c>
    </row>
    <row r="230" spans="2:11" x14ac:dyDescent="0.2">
      <c r="B230" s="52" t="s">
        <v>75</v>
      </c>
      <c r="C230" s="7">
        <v>42713</v>
      </c>
      <c r="D230">
        <v>450.73</v>
      </c>
      <c r="E230">
        <v>2.14</v>
      </c>
      <c r="F230">
        <v>1.98</v>
      </c>
      <c r="G230">
        <v>40</v>
      </c>
      <c r="H230" s="2">
        <v>5</v>
      </c>
      <c r="I230" s="9">
        <f t="shared" si="15"/>
        <v>112.6825</v>
      </c>
      <c r="J230" s="51">
        <f t="shared" si="16"/>
        <v>107.6825</v>
      </c>
      <c r="K230" s="10">
        <f t="shared" si="17"/>
        <v>22.5365</v>
      </c>
    </row>
    <row r="231" spans="2:11" x14ac:dyDescent="0.2">
      <c r="B231" s="52" t="s">
        <v>76</v>
      </c>
      <c r="C231" s="7">
        <v>42713</v>
      </c>
      <c r="D231">
        <v>311.27</v>
      </c>
      <c r="E231">
        <v>2.2000000000000002</v>
      </c>
      <c r="F231">
        <v>2.15</v>
      </c>
      <c r="G231">
        <v>40</v>
      </c>
      <c r="H231" s="2">
        <v>5</v>
      </c>
      <c r="I231" s="9">
        <f t="shared" si="15"/>
        <v>77.817499999999995</v>
      </c>
      <c r="J231" s="51">
        <f t="shared" si="16"/>
        <v>72.817499999999995</v>
      </c>
      <c r="K231" s="10">
        <f t="shared" si="17"/>
        <v>15.563499999999999</v>
      </c>
    </row>
    <row r="232" spans="2:11" x14ac:dyDescent="0.2">
      <c r="B232" s="52" t="s">
        <v>77</v>
      </c>
      <c r="C232" s="7">
        <v>42713</v>
      </c>
      <c r="D232">
        <v>252.37</v>
      </c>
      <c r="E232">
        <v>2.19</v>
      </c>
      <c r="F232">
        <v>2.16</v>
      </c>
      <c r="G232">
        <v>40</v>
      </c>
      <c r="H232" s="2">
        <v>5</v>
      </c>
      <c r="I232" s="9">
        <f t="shared" si="15"/>
        <v>63.092499999999994</v>
      </c>
      <c r="J232" s="51">
        <f t="shared" si="16"/>
        <v>58.092499999999994</v>
      </c>
      <c r="K232" s="10">
        <f t="shared" si="17"/>
        <v>12.618499999999999</v>
      </c>
    </row>
    <row r="233" spans="2:11" x14ac:dyDescent="0.2">
      <c r="B233" s="52" t="s">
        <v>78</v>
      </c>
      <c r="C233" s="7">
        <v>42713</v>
      </c>
      <c r="D233">
        <v>507.82</v>
      </c>
      <c r="E233">
        <v>2.1800000000000002</v>
      </c>
      <c r="F233">
        <v>1.84</v>
      </c>
      <c r="G233">
        <v>40</v>
      </c>
      <c r="H233" s="2">
        <v>5</v>
      </c>
      <c r="I233" s="9">
        <f t="shared" si="15"/>
        <v>126.955</v>
      </c>
      <c r="J233" s="51">
        <f t="shared" si="16"/>
        <v>121.955</v>
      </c>
      <c r="K233" s="10">
        <f t="shared" si="17"/>
        <v>25.390999999999998</v>
      </c>
    </row>
    <row r="234" spans="2:11" x14ac:dyDescent="0.2">
      <c r="B234" s="52" t="s">
        <v>79</v>
      </c>
      <c r="C234" s="7">
        <v>42713</v>
      </c>
      <c r="D234">
        <v>523.42999999999995</v>
      </c>
      <c r="E234">
        <v>2.15</v>
      </c>
      <c r="F234">
        <v>1.9</v>
      </c>
      <c r="G234">
        <v>40</v>
      </c>
      <c r="H234" s="2">
        <v>5</v>
      </c>
      <c r="I234" s="9">
        <f t="shared" si="15"/>
        <v>130.85749999999999</v>
      </c>
      <c r="J234" s="51">
        <f t="shared" si="16"/>
        <v>125.85749999999999</v>
      </c>
      <c r="K234" s="10">
        <f t="shared" si="17"/>
        <v>26.171499999999998</v>
      </c>
    </row>
    <row r="235" spans="2:11" x14ac:dyDescent="0.2">
      <c r="B235" s="52" t="s">
        <v>80</v>
      </c>
      <c r="C235" s="7">
        <v>42713</v>
      </c>
      <c r="D235">
        <v>381.79</v>
      </c>
      <c r="E235">
        <v>2.17</v>
      </c>
      <c r="F235">
        <v>2.17</v>
      </c>
      <c r="G235">
        <v>40</v>
      </c>
      <c r="H235" s="2">
        <v>5</v>
      </c>
      <c r="I235" s="9">
        <f t="shared" si="15"/>
        <v>95.447500000000005</v>
      </c>
      <c r="J235" s="51">
        <f t="shared" si="16"/>
        <v>90.447500000000005</v>
      </c>
      <c r="K235" s="10">
        <f t="shared" si="17"/>
        <v>19.089500000000001</v>
      </c>
    </row>
    <row r="236" spans="2:11" x14ac:dyDescent="0.2">
      <c r="B236" s="52" t="s">
        <v>81</v>
      </c>
      <c r="C236" s="7">
        <v>42713</v>
      </c>
      <c r="D236">
        <v>401.15</v>
      </c>
      <c r="E236">
        <v>2.15</v>
      </c>
      <c r="F236">
        <v>2.29</v>
      </c>
      <c r="G236">
        <v>40</v>
      </c>
      <c r="H236" s="2">
        <v>5</v>
      </c>
      <c r="I236" s="9">
        <f t="shared" si="15"/>
        <v>100.28749999999999</v>
      </c>
      <c r="J236" s="51">
        <f t="shared" si="16"/>
        <v>95.287499999999994</v>
      </c>
      <c r="K236" s="10">
        <f t="shared" si="17"/>
        <v>20.057499999999997</v>
      </c>
    </row>
    <row r="237" spans="2:11" x14ac:dyDescent="0.2">
      <c r="B237" t="s">
        <v>84</v>
      </c>
      <c r="C237" s="7">
        <v>42717</v>
      </c>
      <c r="D237">
        <v>411.91</v>
      </c>
      <c r="E237">
        <v>2.14</v>
      </c>
      <c r="F237">
        <v>1.79</v>
      </c>
      <c r="G237">
        <v>40</v>
      </c>
      <c r="H237" s="2">
        <v>5</v>
      </c>
      <c r="I237" s="9">
        <f t="shared" ref="I237:I294" si="21">((D237*H237)/20)</f>
        <v>102.97750000000001</v>
      </c>
      <c r="J237" s="51">
        <f t="shared" ref="J237:J294" si="22">(I237-H237)</f>
        <v>97.977500000000006</v>
      </c>
      <c r="K237" s="10">
        <f t="shared" ref="K237:K294" si="23">(I237/H237)</f>
        <v>20.595500000000001</v>
      </c>
    </row>
    <row r="238" spans="2:11" x14ac:dyDescent="0.2">
      <c r="B238" t="s">
        <v>85</v>
      </c>
      <c r="C238" s="7">
        <v>42717</v>
      </c>
      <c r="D238">
        <v>515.91999999999996</v>
      </c>
      <c r="E238">
        <v>2.2000000000000002</v>
      </c>
      <c r="F238">
        <v>1.8</v>
      </c>
      <c r="G238">
        <v>40</v>
      </c>
      <c r="H238" s="2">
        <v>5</v>
      </c>
      <c r="I238" s="9">
        <f t="shared" si="21"/>
        <v>128.97999999999999</v>
      </c>
      <c r="J238" s="51">
        <f t="shared" si="22"/>
        <v>123.97999999999999</v>
      </c>
      <c r="K238" s="10">
        <f t="shared" si="23"/>
        <v>25.795999999999999</v>
      </c>
    </row>
    <row r="239" spans="2:11" x14ac:dyDescent="0.2">
      <c r="B239" t="s">
        <v>86</v>
      </c>
      <c r="C239" s="7">
        <v>42717</v>
      </c>
      <c r="D239">
        <v>286.91000000000003</v>
      </c>
      <c r="E239">
        <v>2.13</v>
      </c>
      <c r="F239">
        <v>1.47</v>
      </c>
      <c r="G239">
        <v>40</v>
      </c>
      <c r="H239" s="2">
        <v>5</v>
      </c>
      <c r="I239" s="9">
        <f t="shared" si="21"/>
        <v>71.727500000000006</v>
      </c>
      <c r="J239" s="51">
        <f t="shared" si="22"/>
        <v>66.727500000000006</v>
      </c>
      <c r="K239" s="10">
        <f t="shared" si="23"/>
        <v>14.345500000000001</v>
      </c>
    </row>
    <row r="240" spans="2:11" x14ac:dyDescent="0.2">
      <c r="B240" t="s">
        <v>89</v>
      </c>
      <c r="C240" s="7">
        <v>42722</v>
      </c>
      <c r="D240">
        <v>174.79</v>
      </c>
      <c r="E240">
        <v>2.02</v>
      </c>
      <c r="F240">
        <v>1.22</v>
      </c>
      <c r="G240">
        <v>40</v>
      </c>
      <c r="H240" s="2">
        <v>5</v>
      </c>
      <c r="I240" s="9">
        <f t="shared" si="21"/>
        <v>43.697499999999998</v>
      </c>
      <c r="J240" s="51">
        <f t="shared" si="22"/>
        <v>38.697499999999998</v>
      </c>
      <c r="K240" s="10">
        <f t="shared" si="23"/>
        <v>8.7394999999999996</v>
      </c>
    </row>
    <row r="241" spans="2:11" x14ac:dyDescent="0.2">
      <c r="B241" t="s">
        <v>90</v>
      </c>
      <c r="C241" s="7">
        <v>42722</v>
      </c>
      <c r="D241">
        <v>7.65</v>
      </c>
      <c r="E241">
        <v>1.97</v>
      </c>
      <c r="F241">
        <v>0.17</v>
      </c>
      <c r="G241">
        <v>40</v>
      </c>
      <c r="H241" s="2" t="s">
        <v>110</v>
      </c>
      <c r="I241" s="9" t="e">
        <f t="shared" si="21"/>
        <v>#VALUE!</v>
      </c>
      <c r="J241" s="51" t="e">
        <f t="shared" si="22"/>
        <v>#VALUE!</v>
      </c>
      <c r="K241" s="10" t="e">
        <f t="shared" si="23"/>
        <v>#VALUE!</v>
      </c>
    </row>
    <row r="242" spans="2:11" x14ac:dyDescent="0.2">
      <c r="B242" t="s">
        <v>91</v>
      </c>
      <c r="C242" s="7">
        <v>42722</v>
      </c>
      <c r="D242">
        <v>19.739999999999998</v>
      </c>
      <c r="E242">
        <v>2.21</v>
      </c>
      <c r="F242">
        <v>0.22</v>
      </c>
      <c r="G242">
        <v>40</v>
      </c>
      <c r="H242" s="2" t="s">
        <v>110</v>
      </c>
      <c r="I242" s="9" t="e">
        <f t="shared" si="21"/>
        <v>#VALUE!</v>
      </c>
      <c r="J242" s="51" t="e">
        <f t="shared" si="22"/>
        <v>#VALUE!</v>
      </c>
      <c r="K242" s="10" t="e">
        <f t="shared" si="23"/>
        <v>#VALUE!</v>
      </c>
    </row>
    <row r="243" spans="2:11" x14ac:dyDescent="0.2">
      <c r="B243" t="s">
        <v>92</v>
      </c>
      <c r="C243" s="7">
        <v>42722</v>
      </c>
      <c r="D243">
        <v>216.57</v>
      </c>
      <c r="E243">
        <v>2.06</v>
      </c>
      <c r="F243">
        <v>1.32</v>
      </c>
      <c r="G243">
        <v>40</v>
      </c>
      <c r="H243" s="2">
        <v>5</v>
      </c>
      <c r="I243" s="9">
        <f t="shared" si="21"/>
        <v>54.142499999999998</v>
      </c>
      <c r="J243" s="51">
        <f t="shared" si="22"/>
        <v>49.142499999999998</v>
      </c>
      <c r="K243" s="10">
        <f t="shared" si="23"/>
        <v>10.8285</v>
      </c>
    </row>
    <row r="244" spans="2:11" x14ac:dyDescent="0.2">
      <c r="B244" t="s">
        <v>93</v>
      </c>
      <c r="C244" s="7">
        <v>42722</v>
      </c>
      <c r="D244">
        <v>21.65</v>
      </c>
      <c r="E244">
        <v>2.12</v>
      </c>
      <c r="F244">
        <v>0.65</v>
      </c>
      <c r="G244">
        <v>40</v>
      </c>
      <c r="H244" s="2">
        <v>35</v>
      </c>
      <c r="I244" s="9">
        <f t="shared" si="21"/>
        <v>37.887500000000003</v>
      </c>
      <c r="J244" s="51">
        <f t="shared" si="22"/>
        <v>2.8875000000000028</v>
      </c>
      <c r="K244" s="10">
        <f t="shared" si="23"/>
        <v>1.0825</v>
      </c>
    </row>
    <row r="245" spans="2:11" x14ac:dyDescent="0.2">
      <c r="B245" t="s">
        <v>94</v>
      </c>
      <c r="C245" s="7">
        <v>42722</v>
      </c>
      <c r="D245">
        <v>46.37</v>
      </c>
      <c r="E245">
        <v>2.09</v>
      </c>
      <c r="F245">
        <v>1.19</v>
      </c>
      <c r="G245">
        <v>40</v>
      </c>
      <c r="H245" s="2">
        <v>20</v>
      </c>
      <c r="I245" s="9">
        <f t="shared" si="21"/>
        <v>46.37</v>
      </c>
      <c r="J245" s="51">
        <f t="shared" si="22"/>
        <v>26.369999999999997</v>
      </c>
      <c r="K245" s="10">
        <f t="shared" si="23"/>
        <v>2.3184999999999998</v>
      </c>
    </row>
    <row r="246" spans="2:11" x14ac:dyDescent="0.2">
      <c r="B246" t="s">
        <v>95</v>
      </c>
      <c r="C246" s="7">
        <v>42722</v>
      </c>
      <c r="D246">
        <v>212.18</v>
      </c>
      <c r="E246">
        <v>2.09</v>
      </c>
      <c r="F246">
        <v>1.43</v>
      </c>
      <c r="G246">
        <v>40</v>
      </c>
      <c r="H246" s="2">
        <v>5</v>
      </c>
      <c r="I246" s="9">
        <f t="shared" si="21"/>
        <v>53.045000000000002</v>
      </c>
      <c r="J246" s="51">
        <f t="shared" si="22"/>
        <v>48.045000000000002</v>
      </c>
      <c r="K246" s="10">
        <f t="shared" si="23"/>
        <v>10.609</v>
      </c>
    </row>
    <row r="247" spans="2:11" x14ac:dyDescent="0.2">
      <c r="B247" t="s">
        <v>96</v>
      </c>
      <c r="C247" s="7">
        <v>42722</v>
      </c>
      <c r="D247">
        <v>8.61</v>
      </c>
      <c r="E247">
        <v>2.15</v>
      </c>
      <c r="F247">
        <v>7.0000000000000007E-2</v>
      </c>
      <c r="G247">
        <v>40</v>
      </c>
      <c r="H247" s="2" t="s">
        <v>110</v>
      </c>
      <c r="I247" s="9" t="e">
        <f t="shared" si="21"/>
        <v>#VALUE!</v>
      </c>
      <c r="J247" s="51" t="e">
        <f t="shared" si="22"/>
        <v>#VALUE!</v>
      </c>
      <c r="K247" s="10" t="e">
        <f t="shared" si="23"/>
        <v>#VALUE!</v>
      </c>
    </row>
    <row r="248" spans="2:11" x14ac:dyDescent="0.2">
      <c r="B248" t="s">
        <v>97</v>
      </c>
      <c r="C248" s="7">
        <v>42722</v>
      </c>
      <c r="D248">
        <v>37.85</v>
      </c>
      <c r="E248">
        <v>2.2200000000000002</v>
      </c>
      <c r="F248">
        <v>0.77</v>
      </c>
      <c r="G248">
        <v>40</v>
      </c>
      <c r="H248" s="2">
        <v>20</v>
      </c>
      <c r="I248" s="9">
        <f t="shared" si="21"/>
        <v>37.85</v>
      </c>
      <c r="J248" s="51">
        <f t="shared" si="22"/>
        <v>17.850000000000001</v>
      </c>
      <c r="K248" s="10">
        <f t="shared" si="23"/>
        <v>1.8925000000000001</v>
      </c>
    </row>
    <row r="249" spans="2:11" x14ac:dyDescent="0.2">
      <c r="B249" t="s">
        <v>98</v>
      </c>
      <c r="C249" s="7">
        <v>42722</v>
      </c>
      <c r="D249">
        <v>146.44</v>
      </c>
      <c r="E249">
        <v>2.0699999999999998</v>
      </c>
      <c r="F249">
        <v>1.27</v>
      </c>
      <c r="G249">
        <v>40</v>
      </c>
      <c r="H249" s="2">
        <v>5</v>
      </c>
      <c r="I249" s="9">
        <f t="shared" si="21"/>
        <v>36.61</v>
      </c>
      <c r="J249" s="51">
        <f t="shared" si="22"/>
        <v>31.61</v>
      </c>
      <c r="K249" s="10">
        <f t="shared" si="23"/>
        <v>7.3220000000000001</v>
      </c>
    </row>
    <row r="250" spans="2:11" x14ac:dyDescent="0.2">
      <c r="B250" t="s">
        <v>99</v>
      </c>
      <c r="C250" s="7">
        <v>42722</v>
      </c>
      <c r="D250">
        <v>11.61</v>
      </c>
      <c r="E250">
        <v>1.73</v>
      </c>
      <c r="F250">
        <v>0.88</v>
      </c>
      <c r="G250">
        <v>40</v>
      </c>
      <c r="H250" s="2" t="s">
        <v>110</v>
      </c>
      <c r="I250" s="9" t="e">
        <f t="shared" si="21"/>
        <v>#VALUE!</v>
      </c>
      <c r="J250" s="51" t="e">
        <f t="shared" si="22"/>
        <v>#VALUE!</v>
      </c>
      <c r="K250" s="10" t="e">
        <f t="shared" si="23"/>
        <v>#VALUE!</v>
      </c>
    </row>
    <row r="251" spans="2:11" x14ac:dyDescent="0.2">
      <c r="B251" t="s">
        <v>100</v>
      </c>
      <c r="C251" s="7">
        <v>42722</v>
      </c>
      <c r="D251">
        <v>24.43</v>
      </c>
      <c r="E251">
        <v>2.19</v>
      </c>
      <c r="F251">
        <v>0.79</v>
      </c>
      <c r="G251">
        <v>40</v>
      </c>
      <c r="H251" s="2">
        <v>30</v>
      </c>
      <c r="I251" s="9">
        <f t="shared" si="21"/>
        <v>36.644999999999996</v>
      </c>
      <c r="J251" s="51">
        <f t="shared" si="22"/>
        <v>6.644999999999996</v>
      </c>
      <c r="K251" s="10">
        <f t="shared" si="23"/>
        <v>1.2214999999999998</v>
      </c>
    </row>
    <row r="252" spans="2:11" x14ac:dyDescent="0.2">
      <c r="B252" t="s">
        <v>101</v>
      </c>
      <c r="C252" s="7">
        <v>42722</v>
      </c>
      <c r="D252">
        <v>139.12</v>
      </c>
      <c r="E252">
        <v>2.08</v>
      </c>
      <c r="F252">
        <v>1.38</v>
      </c>
      <c r="G252">
        <v>40</v>
      </c>
      <c r="H252" s="2">
        <v>5</v>
      </c>
      <c r="I252" s="9">
        <f t="shared" si="21"/>
        <v>34.78</v>
      </c>
      <c r="J252" s="51">
        <f t="shared" si="22"/>
        <v>29.78</v>
      </c>
      <c r="K252" s="10">
        <f t="shared" si="23"/>
        <v>6.9560000000000004</v>
      </c>
    </row>
    <row r="253" spans="2:11" x14ac:dyDescent="0.2">
      <c r="B253" t="s">
        <v>102</v>
      </c>
      <c r="C253" s="7">
        <v>42722</v>
      </c>
      <c r="D253">
        <v>18.61</v>
      </c>
      <c r="E253">
        <v>1.86</v>
      </c>
      <c r="F253">
        <v>0.53</v>
      </c>
      <c r="G253">
        <v>40</v>
      </c>
      <c r="H253" s="2" t="s">
        <v>110</v>
      </c>
      <c r="I253" s="9" t="e">
        <f t="shared" si="21"/>
        <v>#VALUE!</v>
      </c>
      <c r="J253" s="51" t="e">
        <f t="shared" si="22"/>
        <v>#VALUE!</v>
      </c>
      <c r="K253" s="10" t="e">
        <f t="shared" si="23"/>
        <v>#VALUE!</v>
      </c>
    </row>
    <row r="254" spans="2:11" x14ac:dyDescent="0.2">
      <c r="B254" t="s">
        <v>103</v>
      </c>
      <c r="C254" s="7">
        <v>42722</v>
      </c>
      <c r="D254">
        <v>29.55</v>
      </c>
      <c r="E254">
        <v>2.0099999999999998</v>
      </c>
      <c r="F254">
        <v>0.57999999999999996</v>
      </c>
      <c r="G254">
        <v>40</v>
      </c>
      <c r="H254" s="2">
        <v>25</v>
      </c>
      <c r="I254" s="9">
        <f t="shared" si="21"/>
        <v>36.9375</v>
      </c>
      <c r="J254" s="51">
        <f t="shared" si="22"/>
        <v>11.9375</v>
      </c>
      <c r="K254" s="10">
        <f t="shared" si="23"/>
        <v>1.4775</v>
      </c>
    </row>
    <row r="255" spans="2:11" x14ac:dyDescent="0.2">
      <c r="B255" t="s">
        <v>104</v>
      </c>
      <c r="C255" s="7">
        <v>42722</v>
      </c>
      <c r="D255">
        <v>157.28</v>
      </c>
      <c r="E255">
        <v>2.08</v>
      </c>
      <c r="F255">
        <v>1.19</v>
      </c>
      <c r="G255">
        <v>40</v>
      </c>
      <c r="H255" s="2">
        <v>5</v>
      </c>
      <c r="I255" s="9">
        <f t="shared" si="21"/>
        <v>39.32</v>
      </c>
      <c r="J255" s="51">
        <f t="shared" si="22"/>
        <v>34.32</v>
      </c>
      <c r="K255" s="10">
        <f t="shared" si="23"/>
        <v>7.8639999999999999</v>
      </c>
    </row>
    <row r="256" spans="2:11" x14ac:dyDescent="0.2">
      <c r="B256" t="s">
        <v>105</v>
      </c>
      <c r="C256" s="7">
        <v>42722</v>
      </c>
      <c r="D256">
        <v>14.34</v>
      </c>
      <c r="E256">
        <v>2.1800000000000002</v>
      </c>
      <c r="F256">
        <v>0.87</v>
      </c>
      <c r="G256">
        <v>40</v>
      </c>
      <c r="H256" s="2" t="s">
        <v>110</v>
      </c>
      <c r="I256" s="9" t="e">
        <f t="shared" si="21"/>
        <v>#VALUE!</v>
      </c>
      <c r="J256" s="51" t="e">
        <f t="shared" si="22"/>
        <v>#VALUE!</v>
      </c>
      <c r="K256" s="10" t="e">
        <f t="shared" si="23"/>
        <v>#VALUE!</v>
      </c>
    </row>
    <row r="257" spans="2:11" x14ac:dyDescent="0.2">
      <c r="B257" t="s">
        <v>106</v>
      </c>
      <c r="C257" s="7">
        <v>42722</v>
      </c>
      <c r="D257">
        <v>39.29</v>
      </c>
      <c r="E257">
        <v>2.11</v>
      </c>
      <c r="F257">
        <v>1.0900000000000001</v>
      </c>
      <c r="G257">
        <v>40</v>
      </c>
      <c r="H257" s="2">
        <v>20</v>
      </c>
      <c r="I257" s="9">
        <f t="shared" si="21"/>
        <v>39.29</v>
      </c>
      <c r="J257" s="51">
        <f t="shared" si="22"/>
        <v>19.29</v>
      </c>
      <c r="K257" s="10">
        <f t="shared" si="23"/>
        <v>1.9644999999999999</v>
      </c>
    </row>
    <row r="258" spans="2:11" x14ac:dyDescent="0.2">
      <c r="B258" t="s">
        <v>107</v>
      </c>
      <c r="C258" s="7">
        <v>42722</v>
      </c>
      <c r="D258">
        <v>138.03</v>
      </c>
      <c r="E258">
        <v>2.04</v>
      </c>
      <c r="F258">
        <v>1.19</v>
      </c>
      <c r="G258">
        <v>40</v>
      </c>
      <c r="H258" s="2">
        <v>5</v>
      </c>
      <c r="I258" s="9">
        <f t="shared" si="21"/>
        <v>34.5075</v>
      </c>
      <c r="J258" s="51">
        <f t="shared" si="22"/>
        <v>29.5075</v>
      </c>
      <c r="K258" s="10">
        <f t="shared" si="23"/>
        <v>6.9015000000000004</v>
      </c>
    </row>
    <row r="259" spans="2:11" x14ac:dyDescent="0.2">
      <c r="B259" t="s">
        <v>108</v>
      </c>
      <c r="C259" s="7">
        <v>42722</v>
      </c>
      <c r="D259">
        <v>8.42</v>
      </c>
      <c r="E259">
        <v>2.34</v>
      </c>
      <c r="F259">
        <v>0.43</v>
      </c>
      <c r="G259">
        <v>40</v>
      </c>
      <c r="H259" s="2" t="s">
        <v>110</v>
      </c>
      <c r="I259" s="9" t="e">
        <f t="shared" si="21"/>
        <v>#VALUE!</v>
      </c>
      <c r="J259" s="51" t="e">
        <f t="shared" si="22"/>
        <v>#VALUE!</v>
      </c>
      <c r="K259" s="10" t="e">
        <f t="shared" si="23"/>
        <v>#VALUE!</v>
      </c>
    </row>
    <row r="260" spans="2:11" x14ac:dyDescent="0.2">
      <c r="B260" t="s">
        <v>109</v>
      </c>
      <c r="C260" s="7">
        <v>42722</v>
      </c>
      <c r="D260">
        <v>13.23</v>
      </c>
      <c r="E260">
        <v>2.6</v>
      </c>
      <c r="F260">
        <v>0.12</v>
      </c>
      <c r="G260">
        <v>40</v>
      </c>
      <c r="H260" s="2" t="s">
        <v>110</v>
      </c>
      <c r="I260" s="9" t="e">
        <f t="shared" si="21"/>
        <v>#VALUE!</v>
      </c>
      <c r="J260" s="51" t="e">
        <f t="shared" si="22"/>
        <v>#VALUE!</v>
      </c>
      <c r="K260" s="10" t="e">
        <f t="shared" si="23"/>
        <v>#VALUE!</v>
      </c>
    </row>
    <row r="261" spans="2:11" x14ac:dyDescent="0.2">
      <c r="B261" t="s">
        <v>228</v>
      </c>
      <c r="C261" s="7">
        <v>42906</v>
      </c>
      <c r="D261">
        <v>468.01</v>
      </c>
      <c r="E261">
        <v>2.1</v>
      </c>
      <c r="F261">
        <v>2.29</v>
      </c>
      <c r="G261">
        <v>40</v>
      </c>
      <c r="H261" s="2">
        <v>5</v>
      </c>
      <c r="I261" s="9">
        <f t="shared" si="21"/>
        <v>117.00250000000001</v>
      </c>
      <c r="J261" s="51">
        <f t="shared" si="22"/>
        <v>112.00250000000001</v>
      </c>
      <c r="K261" s="10">
        <f t="shared" si="23"/>
        <v>23.400500000000001</v>
      </c>
    </row>
    <row r="262" spans="2:11" x14ac:dyDescent="0.2">
      <c r="B262" t="s">
        <v>229</v>
      </c>
      <c r="C262" s="7">
        <v>42906</v>
      </c>
      <c r="D262">
        <v>352.64</v>
      </c>
      <c r="E262">
        <v>2.14</v>
      </c>
      <c r="F262">
        <v>2.2599999999999998</v>
      </c>
      <c r="G262">
        <v>40</v>
      </c>
      <c r="H262" s="2">
        <v>5</v>
      </c>
      <c r="I262" s="9">
        <f t="shared" si="21"/>
        <v>88.16</v>
      </c>
      <c r="J262" s="51">
        <f t="shared" si="22"/>
        <v>83.16</v>
      </c>
      <c r="K262" s="10">
        <f t="shared" si="23"/>
        <v>17.631999999999998</v>
      </c>
    </row>
    <row r="263" spans="2:11" x14ac:dyDescent="0.2">
      <c r="B263" t="s">
        <v>230</v>
      </c>
      <c r="C263" s="7">
        <v>42906</v>
      </c>
      <c r="D263">
        <v>346.48</v>
      </c>
      <c r="E263">
        <v>2.15</v>
      </c>
      <c r="F263">
        <v>2.04</v>
      </c>
      <c r="G263">
        <v>40</v>
      </c>
      <c r="H263" s="2">
        <v>5</v>
      </c>
      <c r="I263" s="9">
        <f t="shared" si="21"/>
        <v>86.62</v>
      </c>
      <c r="J263" s="51">
        <f t="shared" si="22"/>
        <v>81.62</v>
      </c>
      <c r="K263" s="10">
        <f t="shared" si="23"/>
        <v>17.324000000000002</v>
      </c>
    </row>
    <row r="264" spans="2:11" x14ac:dyDescent="0.2">
      <c r="B264" t="s">
        <v>231</v>
      </c>
      <c r="C264" s="7">
        <v>42906</v>
      </c>
      <c r="D264">
        <v>551.26</v>
      </c>
      <c r="E264">
        <v>2.12</v>
      </c>
      <c r="F264">
        <v>2.23</v>
      </c>
      <c r="G264">
        <v>40</v>
      </c>
      <c r="H264" s="2">
        <v>5</v>
      </c>
      <c r="I264" s="9">
        <f t="shared" si="21"/>
        <v>137.815</v>
      </c>
      <c r="J264" s="51">
        <f t="shared" si="22"/>
        <v>132.815</v>
      </c>
      <c r="K264" s="10">
        <f t="shared" si="23"/>
        <v>27.562999999999999</v>
      </c>
    </row>
    <row r="265" spans="2:11" x14ac:dyDescent="0.2">
      <c r="B265" t="s">
        <v>232</v>
      </c>
      <c r="C265" s="7">
        <v>42906</v>
      </c>
      <c r="D265">
        <v>636.97</v>
      </c>
      <c r="E265">
        <v>2.12</v>
      </c>
      <c r="F265">
        <v>2.21</v>
      </c>
      <c r="G265">
        <v>40</v>
      </c>
      <c r="H265" s="2">
        <v>5</v>
      </c>
      <c r="I265" s="9">
        <f t="shared" si="21"/>
        <v>159.24250000000001</v>
      </c>
      <c r="J265" s="51">
        <f t="shared" si="22"/>
        <v>154.24250000000001</v>
      </c>
      <c r="K265" s="10">
        <f t="shared" si="23"/>
        <v>31.848500000000001</v>
      </c>
    </row>
    <row r="266" spans="2:11" x14ac:dyDescent="0.2">
      <c r="B266" t="s">
        <v>233</v>
      </c>
      <c r="C266" s="7">
        <v>42906</v>
      </c>
      <c r="D266">
        <v>370.49</v>
      </c>
      <c r="E266">
        <v>2.13</v>
      </c>
      <c r="F266">
        <v>2.16</v>
      </c>
      <c r="G266">
        <v>40</v>
      </c>
      <c r="H266" s="2">
        <v>5</v>
      </c>
      <c r="I266" s="9">
        <f t="shared" si="21"/>
        <v>92.622500000000002</v>
      </c>
      <c r="J266" s="51">
        <f t="shared" si="22"/>
        <v>87.622500000000002</v>
      </c>
      <c r="K266" s="10">
        <f t="shared" si="23"/>
        <v>18.5245</v>
      </c>
    </row>
    <row r="267" spans="2:11" x14ac:dyDescent="0.2">
      <c r="B267" t="s">
        <v>234</v>
      </c>
      <c r="C267" s="7">
        <v>42906</v>
      </c>
      <c r="D267">
        <v>304.89999999999998</v>
      </c>
      <c r="E267">
        <v>2.15</v>
      </c>
      <c r="F267">
        <v>2.12</v>
      </c>
      <c r="G267">
        <v>40</v>
      </c>
      <c r="H267" s="2">
        <v>5</v>
      </c>
      <c r="I267" s="9">
        <f t="shared" si="21"/>
        <v>76.224999999999994</v>
      </c>
      <c r="J267" s="51">
        <f t="shared" si="22"/>
        <v>71.224999999999994</v>
      </c>
      <c r="K267" s="10">
        <f t="shared" si="23"/>
        <v>15.244999999999999</v>
      </c>
    </row>
    <row r="268" spans="2:11" x14ac:dyDescent="0.2">
      <c r="B268" t="s">
        <v>235</v>
      </c>
      <c r="C268" s="7">
        <v>42906</v>
      </c>
      <c r="D268">
        <v>293.25</v>
      </c>
      <c r="E268">
        <v>2.13</v>
      </c>
      <c r="F268">
        <v>1.85</v>
      </c>
      <c r="G268">
        <v>40</v>
      </c>
      <c r="H268" s="2">
        <v>5</v>
      </c>
      <c r="I268" s="9">
        <f t="shared" si="21"/>
        <v>73.3125</v>
      </c>
      <c r="J268" s="51">
        <f t="shared" si="22"/>
        <v>68.3125</v>
      </c>
      <c r="K268" s="10">
        <f t="shared" si="23"/>
        <v>14.6625</v>
      </c>
    </row>
    <row r="269" spans="2:11" x14ac:dyDescent="0.2">
      <c r="B269" t="s">
        <v>236</v>
      </c>
      <c r="C269" s="7">
        <v>42906</v>
      </c>
      <c r="D269">
        <v>176.75</v>
      </c>
      <c r="E269">
        <v>2.17</v>
      </c>
      <c r="F269">
        <v>1.39</v>
      </c>
      <c r="G269">
        <v>40</v>
      </c>
      <c r="H269" s="2">
        <v>5</v>
      </c>
      <c r="I269" s="9">
        <f t="shared" si="21"/>
        <v>44.1875</v>
      </c>
      <c r="J269" s="51">
        <f t="shared" si="22"/>
        <v>39.1875</v>
      </c>
      <c r="K269" s="10">
        <f t="shared" si="23"/>
        <v>8.8375000000000004</v>
      </c>
    </row>
    <row r="270" spans="2:11" x14ac:dyDescent="0.2">
      <c r="B270" t="s">
        <v>237</v>
      </c>
      <c r="C270" s="7">
        <v>42906</v>
      </c>
      <c r="D270">
        <v>167.57</v>
      </c>
      <c r="E270">
        <v>2.14</v>
      </c>
      <c r="F270">
        <v>0.98</v>
      </c>
      <c r="G270">
        <v>40</v>
      </c>
      <c r="H270" s="2">
        <v>5</v>
      </c>
      <c r="I270" s="9">
        <f t="shared" si="21"/>
        <v>41.892499999999998</v>
      </c>
      <c r="J270" s="51">
        <f t="shared" si="22"/>
        <v>36.892499999999998</v>
      </c>
      <c r="K270" s="10">
        <f t="shared" si="23"/>
        <v>8.3784999999999989</v>
      </c>
    </row>
    <row r="271" spans="2:11" x14ac:dyDescent="0.2">
      <c r="B271" t="s">
        <v>238</v>
      </c>
      <c r="C271" s="7">
        <v>42906</v>
      </c>
      <c r="D271">
        <v>437.57</v>
      </c>
      <c r="E271">
        <v>2.11</v>
      </c>
      <c r="F271">
        <v>2.21</v>
      </c>
      <c r="G271">
        <v>40</v>
      </c>
      <c r="H271" s="2">
        <v>5</v>
      </c>
      <c r="I271" s="9">
        <f t="shared" si="21"/>
        <v>109.3925</v>
      </c>
      <c r="J271" s="51">
        <f t="shared" si="22"/>
        <v>104.3925</v>
      </c>
      <c r="K271" s="10">
        <f t="shared" si="23"/>
        <v>21.878499999999999</v>
      </c>
    </row>
    <row r="272" spans="2:11" x14ac:dyDescent="0.2">
      <c r="B272" t="s">
        <v>239</v>
      </c>
      <c r="C272" s="7">
        <v>42906</v>
      </c>
      <c r="D272">
        <v>625.35</v>
      </c>
      <c r="E272">
        <v>2.1</v>
      </c>
      <c r="F272">
        <v>2.2000000000000002</v>
      </c>
      <c r="G272">
        <v>40</v>
      </c>
      <c r="H272" s="2">
        <v>5</v>
      </c>
      <c r="I272" s="9">
        <f t="shared" si="21"/>
        <v>156.33750000000001</v>
      </c>
      <c r="J272" s="51">
        <f t="shared" si="22"/>
        <v>151.33750000000001</v>
      </c>
      <c r="K272" s="10">
        <f t="shared" si="23"/>
        <v>31.267500000000002</v>
      </c>
    </row>
    <row r="273" spans="2:11" x14ac:dyDescent="0.2">
      <c r="B273" t="s">
        <v>240</v>
      </c>
      <c r="C273" s="7">
        <v>42906</v>
      </c>
      <c r="D273">
        <v>650.59</v>
      </c>
      <c r="E273">
        <v>2.11</v>
      </c>
      <c r="F273">
        <v>2.25</v>
      </c>
      <c r="G273">
        <v>40</v>
      </c>
      <c r="H273" s="2">
        <v>5</v>
      </c>
      <c r="I273" s="9">
        <f t="shared" si="21"/>
        <v>162.64750000000001</v>
      </c>
      <c r="J273" s="51">
        <f t="shared" si="22"/>
        <v>157.64750000000001</v>
      </c>
      <c r="K273" s="10">
        <f t="shared" si="23"/>
        <v>32.529499999999999</v>
      </c>
    </row>
    <row r="274" spans="2:11" x14ac:dyDescent="0.2">
      <c r="B274" t="s">
        <v>241</v>
      </c>
      <c r="C274" s="7">
        <v>42906</v>
      </c>
      <c r="D274">
        <v>432.83</v>
      </c>
      <c r="E274">
        <v>2.11</v>
      </c>
      <c r="F274">
        <v>2.0299999999999998</v>
      </c>
      <c r="G274">
        <v>40</v>
      </c>
      <c r="H274" s="2">
        <v>5</v>
      </c>
      <c r="I274" s="9">
        <f t="shared" si="21"/>
        <v>108.20750000000001</v>
      </c>
      <c r="J274" s="51">
        <f t="shared" si="22"/>
        <v>103.20750000000001</v>
      </c>
      <c r="K274" s="10">
        <f t="shared" si="23"/>
        <v>21.641500000000001</v>
      </c>
    </row>
    <row r="275" spans="2:11" x14ac:dyDescent="0.2">
      <c r="B275" t="s">
        <v>242</v>
      </c>
      <c r="C275" s="7">
        <v>42906</v>
      </c>
      <c r="D275">
        <v>547.98</v>
      </c>
      <c r="E275">
        <v>2.12</v>
      </c>
      <c r="F275">
        <v>2.06</v>
      </c>
      <c r="G275">
        <v>40</v>
      </c>
      <c r="H275" s="2">
        <v>5</v>
      </c>
      <c r="I275" s="9">
        <f t="shared" si="21"/>
        <v>136.995</v>
      </c>
      <c r="J275" s="51">
        <f t="shared" si="22"/>
        <v>131.995</v>
      </c>
      <c r="K275" s="10">
        <f t="shared" si="23"/>
        <v>27.399000000000001</v>
      </c>
    </row>
    <row r="276" spans="2:11" x14ac:dyDescent="0.2">
      <c r="B276" t="s">
        <v>243</v>
      </c>
      <c r="C276" s="7">
        <v>42906</v>
      </c>
      <c r="D276">
        <v>440.24</v>
      </c>
      <c r="E276">
        <v>2.1</v>
      </c>
      <c r="F276">
        <v>2.2599999999999998</v>
      </c>
      <c r="G276">
        <v>40</v>
      </c>
      <c r="H276" s="2">
        <v>5</v>
      </c>
      <c r="I276" s="9">
        <f t="shared" si="21"/>
        <v>110.05999999999999</v>
      </c>
      <c r="J276" s="51">
        <f t="shared" si="22"/>
        <v>105.05999999999999</v>
      </c>
      <c r="K276" s="10">
        <f t="shared" si="23"/>
        <v>22.011999999999997</v>
      </c>
    </row>
    <row r="277" spans="2:11" x14ac:dyDescent="0.2">
      <c r="B277" t="s">
        <v>244</v>
      </c>
      <c r="C277" s="7">
        <v>42906</v>
      </c>
      <c r="D277">
        <v>330.08</v>
      </c>
      <c r="E277">
        <v>2.1</v>
      </c>
      <c r="F277">
        <v>1.26</v>
      </c>
      <c r="G277">
        <v>40</v>
      </c>
      <c r="H277" s="2">
        <v>5</v>
      </c>
      <c r="I277" s="9">
        <f t="shared" si="21"/>
        <v>82.52</v>
      </c>
      <c r="J277" s="51">
        <f t="shared" si="22"/>
        <v>77.52</v>
      </c>
      <c r="K277" s="10">
        <f t="shared" si="23"/>
        <v>16.503999999999998</v>
      </c>
    </row>
    <row r="278" spans="2:11" x14ac:dyDescent="0.2">
      <c r="B278" t="s">
        <v>245</v>
      </c>
      <c r="C278" s="7">
        <v>42906</v>
      </c>
      <c r="D278">
        <v>762.23</v>
      </c>
      <c r="E278">
        <v>2.12</v>
      </c>
      <c r="F278">
        <v>1.91</v>
      </c>
      <c r="G278">
        <v>40</v>
      </c>
      <c r="H278" s="2">
        <v>5</v>
      </c>
      <c r="I278" s="9">
        <f t="shared" si="21"/>
        <v>190.5575</v>
      </c>
      <c r="J278" s="51">
        <f t="shared" si="22"/>
        <v>185.5575</v>
      </c>
      <c r="K278" s="10">
        <f t="shared" si="23"/>
        <v>38.111499999999999</v>
      </c>
    </row>
    <row r="279" spans="2:11" x14ac:dyDescent="0.2">
      <c r="B279" t="s">
        <v>246</v>
      </c>
      <c r="C279" s="7">
        <v>42906</v>
      </c>
      <c r="D279">
        <v>400.66</v>
      </c>
      <c r="E279">
        <v>2.13</v>
      </c>
      <c r="F279">
        <v>2.19</v>
      </c>
      <c r="G279">
        <v>40</v>
      </c>
      <c r="H279" s="2">
        <v>5</v>
      </c>
      <c r="I279" s="9">
        <f t="shared" si="21"/>
        <v>100.16500000000001</v>
      </c>
      <c r="J279" s="51">
        <f t="shared" si="22"/>
        <v>95.165000000000006</v>
      </c>
      <c r="K279" s="10">
        <f t="shared" si="23"/>
        <v>20.033000000000001</v>
      </c>
    </row>
    <row r="280" spans="2:11" x14ac:dyDescent="0.2">
      <c r="B280" t="s">
        <v>247</v>
      </c>
      <c r="C280" s="7">
        <v>42906</v>
      </c>
      <c r="D280">
        <v>459.77</v>
      </c>
      <c r="E280">
        <v>2.1</v>
      </c>
      <c r="F280">
        <v>2.12</v>
      </c>
      <c r="G280">
        <v>40</v>
      </c>
      <c r="H280" s="2">
        <v>5</v>
      </c>
      <c r="I280" s="9">
        <f t="shared" si="21"/>
        <v>114.9425</v>
      </c>
      <c r="J280" s="51">
        <f t="shared" si="22"/>
        <v>109.9425</v>
      </c>
      <c r="K280" s="10">
        <f t="shared" si="23"/>
        <v>22.988499999999998</v>
      </c>
    </row>
    <row r="281" spans="2:11" x14ac:dyDescent="0.2">
      <c r="B281" t="s">
        <v>248</v>
      </c>
      <c r="C281" s="7">
        <v>42915</v>
      </c>
      <c r="D281">
        <v>461.97</v>
      </c>
      <c r="E281">
        <v>2.16</v>
      </c>
      <c r="F281">
        <v>1.75</v>
      </c>
      <c r="G281">
        <v>40</v>
      </c>
      <c r="H281" s="2">
        <v>5</v>
      </c>
      <c r="I281" s="9">
        <f t="shared" si="21"/>
        <v>115.49250000000002</v>
      </c>
      <c r="J281" s="51">
        <f t="shared" si="22"/>
        <v>110.49250000000002</v>
      </c>
      <c r="K281" s="10">
        <f t="shared" si="23"/>
        <v>23.098500000000005</v>
      </c>
    </row>
    <row r="282" spans="2:11" x14ac:dyDescent="0.2">
      <c r="B282" t="s">
        <v>249</v>
      </c>
      <c r="C282" s="7">
        <v>42915</v>
      </c>
      <c r="D282">
        <v>613.09</v>
      </c>
      <c r="E282">
        <v>2.17</v>
      </c>
      <c r="F282">
        <v>2.2200000000000002</v>
      </c>
      <c r="G282">
        <v>40</v>
      </c>
      <c r="H282" s="2">
        <v>5</v>
      </c>
      <c r="I282" s="9">
        <f t="shared" si="21"/>
        <v>153.27250000000001</v>
      </c>
      <c r="J282" s="51">
        <f t="shared" si="22"/>
        <v>148.27250000000001</v>
      </c>
      <c r="K282" s="10">
        <f t="shared" si="23"/>
        <v>30.654500000000002</v>
      </c>
    </row>
    <row r="283" spans="2:11" x14ac:dyDescent="0.2">
      <c r="B283" t="s">
        <v>250</v>
      </c>
      <c r="C283" s="7">
        <v>42915</v>
      </c>
      <c r="D283">
        <v>450.09</v>
      </c>
      <c r="E283">
        <v>2.17</v>
      </c>
      <c r="F283">
        <v>2.21</v>
      </c>
      <c r="G283">
        <v>40</v>
      </c>
      <c r="H283" s="2">
        <v>5</v>
      </c>
      <c r="I283" s="9">
        <f t="shared" si="21"/>
        <v>112.52249999999999</v>
      </c>
      <c r="J283" s="51">
        <f t="shared" si="22"/>
        <v>107.52249999999999</v>
      </c>
      <c r="K283" s="10">
        <f t="shared" si="23"/>
        <v>22.5045</v>
      </c>
    </row>
    <row r="284" spans="2:11" x14ac:dyDescent="0.2">
      <c r="B284" t="s">
        <v>251</v>
      </c>
      <c r="C284" s="7">
        <v>42915</v>
      </c>
      <c r="D284">
        <v>874.72</v>
      </c>
      <c r="E284">
        <v>2.19</v>
      </c>
      <c r="F284">
        <v>2.19</v>
      </c>
      <c r="G284">
        <v>40</v>
      </c>
      <c r="H284" s="2">
        <v>5</v>
      </c>
      <c r="I284" s="9">
        <f t="shared" si="21"/>
        <v>218.68</v>
      </c>
      <c r="J284" s="51">
        <f t="shared" si="22"/>
        <v>213.68</v>
      </c>
      <c r="K284" s="10">
        <f t="shared" si="23"/>
        <v>43.736000000000004</v>
      </c>
    </row>
    <row r="285" spans="2:11" x14ac:dyDescent="0.2">
      <c r="B285" t="s">
        <v>252</v>
      </c>
      <c r="C285" s="7">
        <v>42915</v>
      </c>
      <c r="D285">
        <v>436.73</v>
      </c>
      <c r="E285">
        <v>2.1800000000000002</v>
      </c>
      <c r="F285">
        <v>2.25</v>
      </c>
      <c r="G285">
        <v>40</v>
      </c>
      <c r="H285" s="2">
        <v>5</v>
      </c>
      <c r="I285" s="9">
        <f t="shared" si="21"/>
        <v>109.1825</v>
      </c>
      <c r="J285" s="51">
        <f t="shared" si="22"/>
        <v>104.1825</v>
      </c>
      <c r="K285" s="10">
        <f t="shared" si="23"/>
        <v>21.836500000000001</v>
      </c>
    </row>
    <row r="286" spans="2:11" x14ac:dyDescent="0.2">
      <c r="B286" t="s">
        <v>253</v>
      </c>
      <c r="C286" s="7">
        <v>42915</v>
      </c>
      <c r="D286">
        <v>466.14</v>
      </c>
      <c r="E286">
        <v>2.17</v>
      </c>
      <c r="F286">
        <v>2.1</v>
      </c>
      <c r="G286">
        <v>40</v>
      </c>
      <c r="H286" s="2">
        <v>5</v>
      </c>
      <c r="I286" s="9">
        <f t="shared" si="21"/>
        <v>116.535</v>
      </c>
      <c r="J286" s="51">
        <f t="shared" si="22"/>
        <v>111.535</v>
      </c>
      <c r="K286" s="10">
        <f t="shared" si="23"/>
        <v>23.306999999999999</v>
      </c>
    </row>
    <row r="287" spans="2:11" x14ac:dyDescent="0.2">
      <c r="B287" t="s">
        <v>254</v>
      </c>
      <c r="C287" s="7">
        <v>42915</v>
      </c>
      <c r="D287">
        <v>534.86</v>
      </c>
      <c r="E287">
        <v>2.19</v>
      </c>
      <c r="F287">
        <v>2.3199999999999998</v>
      </c>
      <c r="G287">
        <v>40</v>
      </c>
      <c r="H287" s="2">
        <v>5</v>
      </c>
      <c r="I287" s="9">
        <f t="shared" si="21"/>
        <v>133.715</v>
      </c>
      <c r="J287" s="51">
        <f t="shared" si="22"/>
        <v>128.715</v>
      </c>
      <c r="K287" s="10">
        <f t="shared" si="23"/>
        <v>26.743000000000002</v>
      </c>
    </row>
    <row r="288" spans="2:11" x14ac:dyDescent="0.2">
      <c r="B288" t="s">
        <v>255</v>
      </c>
      <c r="C288" s="7">
        <v>42915</v>
      </c>
      <c r="D288">
        <v>358.38</v>
      </c>
      <c r="E288">
        <v>2.19</v>
      </c>
      <c r="F288">
        <v>1.87</v>
      </c>
      <c r="G288">
        <v>40</v>
      </c>
      <c r="H288" s="2">
        <v>5</v>
      </c>
      <c r="I288" s="9">
        <f t="shared" si="21"/>
        <v>89.594999999999999</v>
      </c>
      <c r="J288" s="51">
        <f t="shared" si="22"/>
        <v>84.594999999999999</v>
      </c>
      <c r="K288" s="10">
        <f t="shared" si="23"/>
        <v>17.919</v>
      </c>
    </row>
    <row r="289" spans="2:11" x14ac:dyDescent="0.2">
      <c r="B289" t="s">
        <v>256</v>
      </c>
      <c r="C289" s="7">
        <v>42915</v>
      </c>
      <c r="D289">
        <v>501.48</v>
      </c>
      <c r="E289">
        <v>2.16</v>
      </c>
      <c r="F289">
        <v>2.23</v>
      </c>
      <c r="G289">
        <v>40</v>
      </c>
      <c r="H289" s="2">
        <v>5</v>
      </c>
      <c r="I289" s="9">
        <f t="shared" si="21"/>
        <v>125.37</v>
      </c>
      <c r="J289" s="51">
        <f t="shared" si="22"/>
        <v>120.37</v>
      </c>
      <c r="K289" s="10">
        <f t="shared" si="23"/>
        <v>25.074000000000002</v>
      </c>
    </row>
    <row r="290" spans="2:11" x14ac:dyDescent="0.2">
      <c r="B290" t="s">
        <v>257</v>
      </c>
      <c r="C290" s="7">
        <v>42915</v>
      </c>
      <c r="D290">
        <v>671.68</v>
      </c>
      <c r="E290">
        <v>2.1800000000000002</v>
      </c>
      <c r="F290">
        <v>2.14</v>
      </c>
      <c r="G290">
        <v>40</v>
      </c>
      <c r="H290" s="2">
        <v>5</v>
      </c>
      <c r="I290" s="9">
        <f t="shared" si="21"/>
        <v>167.92</v>
      </c>
      <c r="J290" s="51">
        <f t="shared" si="22"/>
        <v>162.91999999999999</v>
      </c>
      <c r="K290" s="10">
        <f t="shared" si="23"/>
        <v>33.583999999999996</v>
      </c>
    </row>
    <row r="291" spans="2:11" x14ac:dyDescent="0.2">
      <c r="B291" t="s">
        <v>258</v>
      </c>
      <c r="C291" s="7">
        <v>42915</v>
      </c>
      <c r="D291">
        <v>455.64</v>
      </c>
      <c r="E291">
        <v>2.17</v>
      </c>
      <c r="F291">
        <v>1.73</v>
      </c>
      <c r="G291">
        <v>40</v>
      </c>
      <c r="H291" s="2">
        <v>5</v>
      </c>
      <c r="I291" s="9">
        <f t="shared" si="21"/>
        <v>113.91</v>
      </c>
      <c r="J291" s="51">
        <f t="shared" si="22"/>
        <v>108.91</v>
      </c>
      <c r="K291" s="10">
        <f t="shared" si="23"/>
        <v>22.782</v>
      </c>
    </row>
    <row r="292" spans="2:11" x14ac:dyDescent="0.2">
      <c r="B292" t="s">
        <v>259</v>
      </c>
      <c r="C292" s="7">
        <v>42915</v>
      </c>
      <c r="D292">
        <v>530.89</v>
      </c>
      <c r="E292">
        <v>2.14</v>
      </c>
      <c r="F292">
        <v>2.08</v>
      </c>
      <c r="G292">
        <v>40</v>
      </c>
      <c r="H292" s="2">
        <v>5</v>
      </c>
      <c r="I292" s="9">
        <f t="shared" si="21"/>
        <v>132.7225</v>
      </c>
      <c r="J292" s="51">
        <f t="shared" si="22"/>
        <v>127.7225</v>
      </c>
      <c r="K292" s="10">
        <f t="shared" si="23"/>
        <v>26.544499999999999</v>
      </c>
    </row>
    <row r="293" spans="2:11" x14ac:dyDescent="0.2">
      <c r="B293" t="s">
        <v>260</v>
      </c>
      <c r="C293" s="7">
        <v>42915</v>
      </c>
      <c r="D293">
        <v>436.01</v>
      </c>
      <c r="E293">
        <v>2.17</v>
      </c>
      <c r="F293">
        <v>2.27</v>
      </c>
      <c r="G293">
        <v>40</v>
      </c>
      <c r="H293" s="2">
        <v>5</v>
      </c>
      <c r="I293" s="9">
        <f t="shared" si="21"/>
        <v>109.00250000000001</v>
      </c>
      <c r="J293" s="51">
        <f t="shared" si="22"/>
        <v>104.00250000000001</v>
      </c>
      <c r="K293" s="10">
        <f t="shared" si="23"/>
        <v>21.800500000000003</v>
      </c>
    </row>
    <row r="294" spans="2:11" x14ac:dyDescent="0.2">
      <c r="B294" t="s">
        <v>261</v>
      </c>
      <c r="C294" s="7">
        <v>42915</v>
      </c>
      <c r="D294">
        <v>584.67999999999995</v>
      </c>
      <c r="E294">
        <v>2.13</v>
      </c>
      <c r="F294">
        <v>1.45</v>
      </c>
      <c r="G294">
        <v>40</v>
      </c>
      <c r="H294" s="2">
        <v>5</v>
      </c>
      <c r="I294" s="9">
        <f t="shared" si="21"/>
        <v>146.16999999999999</v>
      </c>
      <c r="J294" s="51">
        <f t="shared" si="22"/>
        <v>141.16999999999999</v>
      </c>
      <c r="K294" s="10">
        <f t="shared" si="23"/>
        <v>29.233999999999998</v>
      </c>
    </row>
    <row r="295" spans="2:11" ht="16" x14ac:dyDescent="0.2">
      <c r="B295" s="48" t="s">
        <v>285</v>
      </c>
      <c r="C295" s="49">
        <v>42431</v>
      </c>
      <c r="D295" s="48">
        <v>89.12</v>
      </c>
      <c r="E295" s="48">
        <v>2.19</v>
      </c>
      <c r="F295" s="48">
        <v>0.55000000000000004</v>
      </c>
      <c r="G295" s="48">
        <v>40</v>
      </c>
      <c r="H295" s="2">
        <v>5</v>
      </c>
      <c r="I295" s="9">
        <f t="shared" ref="I295:I304" si="24">((D295*H295)/20)</f>
        <v>22.28</v>
      </c>
      <c r="J295" s="51">
        <f t="shared" ref="J295:J304" si="25">(I295-H295)</f>
        <v>17.28</v>
      </c>
      <c r="K295" s="10">
        <f t="shared" ref="K295:K304" si="26">(I295/H295)</f>
        <v>4.4560000000000004</v>
      </c>
    </row>
    <row r="296" spans="2:11" ht="16" x14ac:dyDescent="0.2">
      <c r="B296" s="48" t="s">
        <v>286</v>
      </c>
      <c r="C296" s="49">
        <v>42431</v>
      </c>
      <c r="D296" s="48">
        <v>76.44</v>
      </c>
      <c r="E296" s="48">
        <v>2.2000000000000002</v>
      </c>
      <c r="F296" s="48">
        <v>1.71</v>
      </c>
      <c r="G296" s="48">
        <v>40</v>
      </c>
      <c r="H296" s="2">
        <v>5</v>
      </c>
      <c r="I296" s="9">
        <f t="shared" si="24"/>
        <v>19.11</v>
      </c>
      <c r="J296" s="51">
        <f t="shared" si="25"/>
        <v>14.11</v>
      </c>
      <c r="K296" s="10">
        <f t="shared" si="26"/>
        <v>3.8220000000000001</v>
      </c>
    </row>
    <row r="297" spans="2:11" ht="16" x14ac:dyDescent="0.2">
      <c r="B297" s="48" t="s">
        <v>287</v>
      </c>
      <c r="C297" s="49">
        <v>42431</v>
      </c>
      <c r="D297" s="48">
        <v>56.33</v>
      </c>
      <c r="E297" s="48">
        <v>2.16</v>
      </c>
      <c r="F297" s="48">
        <v>1.39</v>
      </c>
      <c r="G297" s="48">
        <v>40</v>
      </c>
      <c r="H297" s="2">
        <v>5</v>
      </c>
      <c r="I297" s="9">
        <f t="shared" si="24"/>
        <v>14.0825</v>
      </c>
      <c r="J297" s="51">
        <f t="shared" si="25"/>
        <v>9.0824999999999996</v>
      </c>
      <c r="K297" s="10">
        <f t="shared" si="26"/>
        <v>2.8165</v>
      </c>
    </row>
    <row r="298" spans="2:11" ht="16" x14ac:dyDescent="0.2">
      <c r="B298" s="48" t="s">
        <v>288</v>
      </c>
      <c r="C298" s="49">
        <v>42431</v>
      </c>
      <c r="D298" s="48">
        <v>153.15</v>
      </c>
      <c r="E298" s="48">
        <v>2.21</v>
      </c>
      <c r="F298" s="48">
        <v>2.38</v>
      </c>
      <c r="G298" s="48">
        <v>40</v>
      </c>
      <c r="H298" s="2">
        <v>5</v>
      </c>
      <c r="I298" s="9">
        <f t="shared" si="24"/>
        <v>38.287500000000001</v>
      </c>
      <c r="J298" s="51">
        <f t="shared" si="25"/>
        <v>33.287500000000001</v>
      </c>
      <c r="K298" s="10">
        <f t="shared" si="26"/>
        <v>7.6575000000000006</v>
      </c>
    </row>
    <row r="299" spans="2:11" ht="16" x14ac:dyDescent="0.2">
      <c r="B299" s="48" t="s">
        <v>289</v>
      </c>
      <c r="C299" s="49">
        <v>42431</v>
      </c>
      <c r="D299" s="48">
        <v>162.82</v>
      </c>
      <c r="E299" s="48">
        <v>2.16</v>
      </c>
      <c r="F299" s="48">
        <v>2.27</v>
      </c>
      <c r="G299" s="48">
        <v>40</v>
      </c>
      <c r="H299" s="2">
        <v>5</v>
      </c>
      <c r="I299" s="9">
        <f t="shared" si="24"/>
        <v>40.704999999999998</v>
      </c>
      <c r="J299" s="51">
        <f t="shared" si="25"/>
        <v>35.704999999999998</v>
      </c>
      <c r="K299" s="10">
        <f t="shared" si="26"/>
        <v>8.141</v>
      </c>
    </row>
    <row r="300" spans="2:11" ht="16" x14ac:dyDescent="0.2">
      <c r="B300" s="48" t="s">
        <v>290</v>
      </c>
      <c r="C300" s="49">
        <v>42431</v>
      </c>
      <c r="D300" s="48">
        <v>117.42</v>
      </c>
      <c r="E300" s="48">
        <v>2.19</v>
      </c>
      <c r="F300" s="48">
        <v>1.93</v>
      </c>
      <c r="G300" s="48">
        <v>40</v>
      </c>
      <c r="H300" s="2">
        <v>5</v>
      </c>
      <c r="I300" s="9">
        <f t="shared" si="24"/>
        <v>29.355</v>
      </c>
      <c r="J300" s="51">
        <f t="shared" si="25"/>
        <v>24.355</v>
      </c>
      <c r="K300" s="10">
        <f t="shared" si="26"/>
        <v>5.8710000000000004</v>
      </c>
    </row>
    <row r="301" spans="2:11" ht="16" x14ac:dyDescent="0.2">
      <c r="B301" s="48" t="s">
        <v>291</v>
      </c>
      <c r="C301" s="49">
        <v>42431</v>
      </c>
      <c r="D301" s="48">
        <v>80.61</v>
      </c>
      <c r="E301" s="48">
        <v>2.21</v>
      </c>
      <c r="F301" s="48">
        <v>1.98</v>
      </c>
      <c r="G301" s="48">
        <v>40</v>
      </c>
      <c r="H301" s="2">
        <v>5</v>
      </c>
      <c r="I301" s="9">
        <f t="shared" si="24"/>
        <v>20.1525</v>
      </c>
      <c r="J301" s="51">
        <f t="shared" si="25"/>
        <v>15.1525</v>
      </c>
      <c r="K301" s="10">
        <f t="shared" si="26"/>
        <v>4.0305</v>
      </c>
    </row>
    <row r="302" spans="2:11" ht="16" x14ac:dyDescent="0.2">
      <c r="B302" s="48" t="s">
        <v>292</v>
      </c>
      <c r="C302" s="49">
        <v>42431</v>
      </c>
      <c r="D302" s="48">
        <v>133.47</v>
      </c>
      <c r="E302" s="48">
        <v>2.2000000000000002</v>
      </c>
      <c r="F302" s="48">
        <v>1.41</v>
      </c>
      <c r="G302" s="48">
        <v>40</v>
      </c>
      <c r="H302" s="2">
        <v>5</v>
      </c>
      <c r="I302" s="9">
        <f t="shared" si="24"/>
        <v>33.3675</v>
      </c>
      <c r="J302" s="51">
        <f t="shared" si="25"/>
        <v>28.3675</v>
      </c>
      <c r="K302" s="10">
        <f t="shared" si="26"/>
        <v>6.6734999999999998</v>
      </c>
    </row>
    <row r="303" spans="2:11" ht="16" x14ac:dyDescent="0.2">
      <c r="B303" s="48" t="s">
        <v>293</v>
      </c>
      <c r="C303" s="49">
        <v>42431</v>
      </c>
      <c r="D303" s="48">
        <v>16.72</v>
      </c>
      <c r="E303" s="48">
        <v>2.2000000000000002</v>
      </c>
      <c r="F303" s="48">
        <v>1.55</v>
      </c>
      <c r="G303" s="48">
        <v>40</v>
      </c>
      <c r="H303" s="2" t="s">
        <v>192</v>
      </c>
      <c r="I303" s="9" t="e">
        <f t="shared" si="24"/>
        <v>#VALUE!</v>
      </c>
      <c r="J303" s="51" t="e">
        <f t="shared" si="25"/>
        <v>#VALUE!</v>
      </c>
      <c r="K303" s="10" t="e">
        <f t="shared" si="26"/>
        <v>#VALUE!</v>
      </c>
    </row>
    <row r="304" spans="2:11" ht="16" x14ac:dyDescent="0.2">
      <c r="B304" s="48" t="s">
        <v>294</v>
      </c>
      <c r="C304" s="49">
        <v>42431</v>
      </c>
      <c r="D304" s="48">
        <v>87.83</v>
      </c>
      <c r="E304" s="48">
        <v>2.21</v>
      </c>
      <c r="F304" s="48">
        <v>2.0499999999999998</v>
      </c>
      <c r="G304" s="48">
        <v>40</v>
      </c>
      <c r="H304" s="2">
        <v>5</v>
      </c>
      <c r="I304" s="9">
        <f t="shared" si="24"/>
        <v>21.9575</v>
      </c>
      <c r="J304" s="51">
        <f t="shared" si="25"/>
        <v>16.9575</v>
      </c>
      <c r="K304" s="10">
        <f t="shared" si="26"/>
        <v>4.3914999999999997</v>
      </c>
    </row>
    <row r="305" spans="1:11" x14ac:dyDescent="0.2">
      <c r="A305" s="1" t="s">
        <v>295</v>
      </c>
      <c r="B305">
        <v>1</v>
      </c>
      <c r="C305" s="7">
        <v>43055</v>
      </c>
      <c r="D305">
        <v>218.61</v>
      </c>
      <c r="E305">
        <v>2.17</v>
      </c>
      <c r="F305">
        <v>2.2599999999999998</v>
      </c>
      <c r="G305">
        <v>40</v>
      </c>
      <c r="H305" s="2">
        <v>5</v>
      </c>
      <c r="I305" s="9">
        <f t="shared" ref="I305:I310" si="27">((D305*H305)/20)</f>
        <v>54.652500000000011</v>
      </c>
      <c r="J305" s="51">
        <f t="shared" ref="J305:J310" si="28">(I305-H305)</f>
        <v>49.652500000000011</v>
      </c>
      <c r="K305" s="10">
        <f t="shared" ref="K305:K310" si="29">(I305/H305)</f>
        <v>10.930500000000002</v>
      </c>
    </row>
    <row r="306" spans="1:11" x14ac:dyDescent="0.2">
      <c r="A306" s="1" t="s">
        <v>295</v>
      </c>
      <c r="B306">
        <v>2</v>
      </c>
      <c r="C306" s="7">
        <v>43055</v>
      </c>
      <c r="D306">
        <v>220.69</v>
      </c>
      <c r="E306">
        <v>2.17</v>
      </c>
      <c r="F306">
        <v>2.08</v>
      </c>
      <c r="G306">
        <v>40</v>
      </c>
      <c r="H306" s="2">
        <v>5</v>
      </c>
      <c r="I306" s="9">
        <f t="shared" si="27"/>
        <v>55.172499999999999</v>
      </c>
      <c r="J306" s="51">
        <f t="shared" si="28"/>
        <v>50.172499999999999</v>
      </c>
      <c r="K306" s="10">
        <f t="shared" si="29"/>
        <v>11.0345</v>
      </c>
    </row>
    <row r="307" spans="1:11" x14ac:dyDescent="0.2">
      <c r="A307" s="1" t="s">
        <v>295</v>
      </c>
      <c r="B307">
        <v>3</v>
      </c>
      <c r="C307" s="7">
        <v>43055</v>
      </c>
      <c r="D307">
        <v>113.51</v>
      </c>
      <c r="E307">
        <v>2.17</v>
      </c>
      <c r="F307">
        <v>1.07</v>
      </c>
      <c r="G307">
        <v>40</v>
      </c>
      <c r="H307" s="2">
        <v>10</v>
      </c>
      <c r="I307" s="9">
        <f t="shared" si="27"/>
        <v>56.75500000000001</v>
      </c>
      <c r="J307" s="51">
        <f t="shared" si="28"/>
        <v>46.75500000000001</v>
      </c>
      <c r="K307" s="10">
        <f t="shared" si="29"/>
        <v>5.6755000000000013</v>
      </c>
    </row>
    <row r="308" spans="1:11" x14ac:dyDescent="0.2">
      <c r="B308" t="s">
        <v>296</v>
      </c>
      <c r="C308" s="7">
        <v>43060</v>
      </c>
      <c r="D308">
        <v>221.31</v>
      </c>
      <c r="E308">
        <v>2.15</v>
      </c>
      <c r="F308">
        <v>2.4500000000000002</v>
      </c>
      <c r="G308">
        <v>40</v>
      </c>
      <c r="H308" s="2">
        <v>5</v>
      </c>
      <c r="I308" s="9">
        <f t="shared" si="27"/>
        <v>55.327500000000001</v>
      </c>
      <c r="J308" s="51">
        <f t="shared" si="28"/>
        <v>50.327500000000001</v>
      </c>
      <c r="K308" s="10">
        <f t="shared" si="29"/>
        <v>11.0655</v>
      </c>
    </row>
    <row r="309" spans="1:11" x14ac:dyDescent="0.2">
      <c r="B309" t="s">
        <v>297</v>
      </c>
      <c r="C309" s="7">
        <v>43060</v>
      </c>
      <c r="D309">
        <v>267.88</v>
      </c>
      <c r="E309">
        <v>2.15</v>
      </c>
      <c r="F309">
        <v>1.34</v>
      </c>
      <c r="G309">
        <v>40</v>
      </c>
      <c r="H309" s="2">
        <v>5</v>
      </c>
      <c r="I309" s="9">
        <f t="shared" si="27"/>
        <v>66.97</v>
      </c>
      <c r="J309" s="51">
        <f t="shared" si="28"/>
        <v>61.97</v>
      </c>
      <c r="K309" s="10">
        <f t="shared" si="29"/>
        <v>13.394</v>
      </c>
    </row>
    <row r="310" spans="1:11" x14ac:dyDescent="0.2">
      <c r="B310" t="s">
        <v>298</v>
      </c>
      <c r="C310" s="7">
        <v>43060</v>
      </c>
      <c r="D310">
        <v>1643.02</v>
      </c>
      <c r="E310">
        <v>2.15</v>
      </c>
      <c r="F310">
        <v>2.41</v>
      </c>
      <c r="G310">
        <v>40</v>
      </c>
      <c r="H310" s="2">
        <v>5</v>
      </c>
      <c r="I310" s="9">
        <f t="shared" si="27"/>
        <v>410.755</v>
      </c>
      <c r="J310" s="51">
        <f t="shared" si="28"/>
        <v>405.755</v>
      </c>
      <c r="K310" s="10">
        <f t="shared" si="29"/>
        <v>82.150999999999996</v>
      </c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</oddHead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3"/>
  <sheetViews>
    <sheetView topLeftCell="A227" workbookViewId="0">
      <selection activeCell="B254" sqref="B254:K272"/>
    </sheetView>
  </sheetViews>
  <sheetFormatPr baseColWidth="10" defaultRowHeight="15" x14ac:dyDescent="0.2"/>
  <cols>
    <col min="2" max="2" width="10.83203125" style="46"/>
  </cols>
  <sheetData>
    <row r="1" spans="1:11" x14ac:dyDescent="0.2">
      <c r="A1" s="56" t="s">
        <v>51</v>
      </c>
      <c r="B1" s="4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7" t="s">
        <v>7</v>
      </c>
      <c r="I1" s="3" t="s">
        <v>8</v>
      </c>
      <c r="J1" s="4" t="s">
        <v>9</v>
      </c>
      <c r="K1" s="5" t="s">
        <v>10</v>
      </c>
    </row>
    <row r="2" spans="1:11" x14ac:dyDescent="0.2">
      <c r="A2" s="1" t="s">
        <v>50</v>
      </c>
      <c r="B2" s="46">
        <v>20.399999999999999</v>
      </c>
      <c r="C2" s="7">
        <v>42679</v>
      </c>
      <c r="D2">
        <v>419.24</v>
      </c>
      <c r="E2">
        <v>2.17</v>
      </c>
      <c r="F2">
        <v>2.2400000000000002</v>
      </c>
      <c r="G2">
        <v>40</v>
      </c>
      <c r="H2" s="2">
        <v>5</v>
      </c>
      <c r="I2" s="9">
        <f t="shared" ref="I2:I65" si="0">((D2*H2)/20)</f>
        <v>104.80999999999999</v>
      </c>
      <c r="J2" s="2">
        <f t="shared" ref="J2:J65" si="1">(I2-H2)</f>
        <v>99.809999999999988</v>
      </c>
      <c r="K2" s="10">
        <f t="shared" ref="K2:K65" si="2">(I2/H2)</f>
        <v>20.961999999999996</v>
      </c>
    </row>
    <row r="3" spans="1:11" x14ac:dyDescent="0.2">
      <c r="A3" s="1" t="s">
        <v>50</v>
      </c>
      <c r="B3" s="46">
        <v>20.5</v>
      </c>
      <c r="C3" s="7">
        <v>42679</v>
      </c>
      <c r="D3">
        <v>443.76</v>
      </c>
      <c r="E3">
        <v>2.15</v>
      </c>
      <c r="F3">
        <v>2.2599999999999998</v>
      </c>
      <c r="G3">
        <v>40</v>
      </c>
      <c r="H3" s="2">
        <v>5</v>
      </c>
      <c r="I3" s="9">
        <f t="shared" si="0"/>
        <v>110.94000000000001</v>
      </c>
      <c r="J3" s="2">
        <f t="shared" si="1"/>
        <v>105.94000000000001</v>
      </c>
      <c r="K3" s="10">
        <f t="shared" si="2"/>
        <v>22.188000000000002</v>
      </c>
    </row>
    <row r="4" spans="1:11" x14ac:dyDescent="0.2">
      <c r="A4" s="1" t="s">
        <v>50</v>
      </c>
      <c r="B4" s="46">
        <v>20.6</v>
      </c>
      <c r="C4" s="7">
        <v>42679</v>
      </c>
      <c r="D4">
        <v>420.82</v>
      </c>
      <c r="E4">
        <v>2.1800000000000002</v>
      </c>
      <c r="F4">
        <v>2.2599999999999998</v>
      </c>
      <c r="G4">
        <v>40</v>
      </c>
      <c r="H4" s="2">
        <v>5</v>
      </c>
      <c r="I4" s="9">
        <f t="shared" si="0"/>
        <v>105.205</v>
      </c>
      <c r="J4" s="2">
        <f t="shared" si="1"/>
        <v>100.205</v>
      </c>
      <c r="K4" s="10">
        <f t="shared" si="2"/>
        <v>21.041</v>
      </c>
    </row>
    <row r="5" spans="1:11" x14ac:dyDescent="0.2">
      <c r="A5" s="1" t="s">
        <v>50</v>
      </c>
      <c r="B5" s="46">
        <v>20.7</v>
      </c>
      <c r="C5" s="7">
        <v>42679</v>
      </c>
      <c r="D5">
        <v>760.72</v>
      </c>
      <c r="E5">
        <v>2.14</v>
      </c>
      <c r="F5">
        <v>1.8</v>
      </c>
      <c r="G5">
        <v>40</v>
      </c>
      <c r="H5" s="2">
        <v>5</v>
      </c>
      <c r="I5" s="9">
        <f t="shared" si="0"/>
        <v>190.18</v>
      </c>
      <c r="J5" s="2">
        <f t="shared" si="1"/>
        <v>185.18</v>
      </c>
      <c r="K5" s="10">
        <f t="shared" si="2"/>
        <v>38.036000000000001</v>
      </c>
    </row>
    <row r="6" spans="1:11" x14ac:dyDescent="0.2">
      <c r="A6" s="1" t="s">
        <v>50</v>
      </c>
      <c r="B6" s="46">
        <v>20.8</v>
      </c>
      <c r="C6" s="7">
        <v>42679</v>
      </c>
      <c r="D6">
        <v>373.33</v>
      </c>
      <c r="E6">
        <v>2.16</v>
      </c>
      <c r="F6">
        <v>1.92</v>
      </c>
      <c r="G6">
        <v>40</v>
      </c>
      <c r="H6" s="2">
        <v>5</v>
      </c>
      <c r="I6" s="9">
        <f t="shared" si="0"/>
        <v>93.332499999999996</v>
      </c>
      <c r="J6" s="2">
        <f t="shared" si="1"/>
        <v>88.332499999999996</v>
      </c>
      <c r="K6" s="10">
        <f t="shared" si="2"/>
        <v>18.666499999999999</v>
      </c>
    </row>
    <row r="7" spans="1:11" x14ac:dyDescent="0.2">
      <c r="A7" s="1" t="s">
        <v>50</v>
      </c>
      <c r="B7" s="46">
        <v>20.9</v>
      </c>
      <c r="C7" s="7">
        <v>42679</v>
      </c>
      <c r="D7">
        <v>373.74</v>
      </c>
      <c r="E7">
        <v>2.1800000000000002</v>
      </c>
      <c r="F7">
        <v>2.21</v>
      </c>
      <c r="G7">
        <v>40</v>
      </c>
      <c r="H7" s="2">
        <v>5</v>
      </c>
      <c r="I7" s="9">
        <f t="shared" si="0"/>
        <v>93.435000000000002</v>
      </c>
      <c r="J7" s="2">
        <f t="shared" si="1"/>
        <v>88.435000000000002</v>
      </c>
      <c r="K7" s="10">
        <f t="shared" si="2"/>
        <v>18.687000000000001</v>
      </c>
    </row>
    <row r="8" spans="1:11" x14ac:dyDescent="0.2">
      <c r="A8" s="1" t="s">
        <v>50</v>
      </c>
      <c r="B8" s="46" t="s">
        <v>43</v>
      </c>
      <c r="C8" s="7">
        <v>42679</v>
      </c>
      <c r="D8">
        <v>547.44000000000005</v>
      </c>
      <c r="E8">
        <v>2.1800000000000002</v>
      </c>
      <c r="F8">
        <v>1.96</v>
      </c>
      <c r="G8">
        <v>40</v>
      </c>
      <c r="H8" s="2">
        <v>5</v>
      </c>
      <c r="I8" s="9">
        <f t="shared" si="0"/>
        <v>136.86000000000001</v>
      </c>
      <c r="J8" s="2">
        <f t="shared" si="1"/>
        <v>131.86000000000001</v>
      </c>
      <c r="K8" s="10">
        <f t="shared" si="2"/>
        <v>27.372000000000003</v>
      </c>
    </row>
    <row r="9" spans="1:11" x14ac:dyDescent="0.2">
      <c r="A9" s="1" t="s">
        <v>50</v>
      </c>
      <c r="B9" s="46">
        <v>22.11</v>
      </c>
      <c r="C9" s="7">
        <v>42679</v>
      </c>
      <c r="D9">
        <v>436.72</v>
      </c>
      <c r="E9">
        <v>2.14</v>
      </c>
      <c r="F9">
        <v>2.21</v>
      </c>
      <c r="G9">
        <v>40</v>
      </c>
      <c r="H9" s="2">
        <v>5</v>
      </c>
      <c r="I9" s="9">
        <f t="shared" si="0"/>
        <v>109.18000000000002</v>
      </c>
      <c r="J9" s="2">
        <f t="shared" si="1"/>
        <v>104.18000000000002</v>
      </c>
      <c r="K9" s="10">
        <f t="shared" si="2"/>
        <v>21.836000000000006</v>
      </c>
    </row>
    <row r="10" spans="1:11" x14ac:dyDescent="0.2">
      <c r="A10" s="1" t="s">
        <v>50</v>
      </c>
      <c r="B10" s="46">
        <v>22.12</v>
      </c>
      <c r="C10" s="7">
        <v>42679</v>
      </c>
      <c r="D10">
        <v>389.22</v>
      </c>
      <c r="E10">
        <v>2.1800000000000002</v>
      </c>
      <c r="F10">
        <v>2.21</v>
      </c>
      <c r="G10">
        <v>40</v>
      </c>
      <c r="H10" s="2">
        <v>5</v>
      </c>
      <c r="I10" s="9">
        <f t="shared" si="0"/>
        <v>97.305000000000007</v>
      </c>
      <c r="J10" s="2">
        <f t="shared" si="1"/>
        <v>92.305000000000007</v>
      </c>
      <c r="K10" s="10">
        <f t="shared" si="2"/>
        <v>19.461000000000002</v>
      </c>
    </row>
    <row r="11" spans="1:11" x14ac:dyDescent="0.2">
      <c r="A11" s="1" t="s">
        <v>50</v>
      </c>
      <c r="B11" s="46">
        <v>22.13</v>
      </c>
      <c r="C11" s="7">
        <v>42679</v>
      </c>
      <c r="D11">
        <v>826.97</v>
      </c>
      <c r="E11">
        <v>2.17</v>
      </c>
      <c r="F11">
        <v>2.19</v>
      </c>
      <c r="G11">
        <v>40</v>
      </c>
      <c r="H11" s="2">
        <v>5</v>
      </c>
      <c r="I11" s="9">
        <f t="shared" si="0"/>
        <v>206.74250000000001</v>
      </c>
      <c r="J11" s="2">
        <f t="shared" si="1"/>
        <v>201.74250000000001</v>
      </c>
      <c r="K11" s="10">
        <f t="shared" si="2"/>
        <v>41.348500000000001</v>
      </c>
    </row>
    <row r="12" spans="1:11" x14ac:dyDescent="0.2">
      <c r="A12" s="1" t="s">
        <v>50</v>
      </c>
      <c r="B12" s="46">
        <v>22.15</v>
      </c>
      <c r="C12" s="7">
        <v>42679</v>
      </c>
      <c r="D12">
        <v>791.7</v>
      </c>
      <c r="E12">
        <v>2.16</v>
      </c>
      <c r="F12">
        <v>2.2599999999999998</v>
      </c>
      <c r="G12">
        <v>40</v>
      </c>
      <c r="H12" s="2">
        <v>5</v>
      </c>
      <c r="I12" s="9">
        <f t="shared" si="0"/>
        <v>197.92500000000001</v>
      </c>
      <c r="J12" s="2">
        <f t="shared" si="1"/>
        <v>192.92500000000001</v>
      </c>
      <c r="K12" s="10">
        <f t="shared" si="2"/>
        <v>39.585000000000001</v>
      </c>
    </row>
    <row r="13" spans="1:11" x14ac:dyDescent="0.2">
      <c r="A13" s="1" t="s">
        <v>50</v>
      </c>
      <c r="B13" s="46">
        <v>22.16</v>
      </c>
      <c r="C13" s="7">
        <v>42679</v>
      </c>
      <c r="D13">
        <v>655.95</v>
      </c>
      <c r="E13">
        <v>2.17</v>
      </c>
      <c r="F13">
        <v>2.11</v>
      </c>
      <c r="G13">
        <v>40</v>
      </c>
      <c r="H13" s="2">
        <v>5</v>
      </c>
      <c r="I13" s="9">
        <f t="shared" si="0"/>
        <v>163.98750000000001</v>
      </c>
      <c r="J13" s="2">
        <f t="shared" si="1"/>
        <v>158.98750000000001</v>
      </c>
      <c r="K13" s="10">
        <f t="shared" si="2"/>
        <v>32.797499999999999</v>
      </c>
    </row>
    <row r="14" spans="1:11" x14ac:dyDescent="0.2">
      <c r="A14" s="1" t="s">
        <v>50</v>
      </c>
      <c r="B14" s="46">
        <v>23.3</v>
      </c>
      <c r="C14" s="7">
        <v>42679</v>
      </c>
      <c r="D14">
        <v>675.59</v>
      </c>
      <c r="E14">
        <v>2.1800000000000002</v>
      </c>
      <c r="F14">
        <v>2.2000000000000002</v>
      </c>
      <c r="G14">
        <v>40</v>
      </c>
      <c r="H14" s="2">
        <v>5</v>
      </c>
      <c r="I14" s="9">
        <f t="shared" si="0"/>
        <v>168.89750000000001</v>
      </c>
      <c r="J14" s="2">
        <f t="shared" si="1"/>
        <v>163.89750000000001</v>
      </c>
      <c r="K14" s="10">
        <f t="shared" si="2"/>
        <v>33.779499999999999</v>
      </c>
    </row>
    <row r="15" spans="1:11" x14ac:dyDescent="0.2">
      <c r="A15" s="1" t="s">
        <v>50</v>
      </c>
      <c r="B15" s="46">
        <v>23.4</v>
      </c>
      <c r="C15" s="7">
        <v>42679</v>
      </c>
      <c r="D15">
        <v>818.41</v>
      </c>
      <c r="E15">
        <v>2.17</v>
      </c>
      <c r="F15">
        <v>2.23</v>
      </c>
      <c r="G15">
        <v>40</v>
      </c>
      <c r="H15" s="2">
        <v>5</v>
      </c>
      <c r="I15" s="9">
        <f t="shared" si="0"/>
        <v>204.60249999999999</v>
      </c>
      <c r="J15" s="2">
        <f t="shared" si="1"/>
        <v>199.60249999999999</v>
      </c>
      <c r="K15" s="10">
        <f t="shared" si="2"/>
        <v>40.920499999999997</v>
      </c>
    </row>
    <row r="16" spans="1:11" x14ac:dyDescent="0.2">
      <c r="A16" s="1" t="s">
        <v>50</v>
      </c>
      <c r="B16" s="46">
        <v>23.6</v>
      </c>
      <c r="C16" s="7">
        <v>42679</v>
      </c>
      <c r="D16">
        <v>816.06</v>
      </c>
      <c r="E16">
        <v>2.16</v>
      </c>
      <c r="F16">
        <v>2.0699999999999998</v>
      </c>
      <c r="G16">
        <v>40</v>
      </c>
      <c r="H16" s="2">
        <v>5</v>
      </c>
      <c r="I16" s="9">
        <f t="shared" si="0"/>
        <v>204.01499999999999</v>
      </c>
      <c r="J16" s="2">
        <f t="shared" si="1"/>
        <v>199.01499999999999</v>
      </c>
      <c r="K16" s="10">
        <f t="shared" si="2"/>
        <v>40.802999999999997</v>
      </c>
    </row>
    <row r="17" spans="1:11" x14ac:dyDescent="0.2">
      <c r="A17" s="1" t="s">
        <v>50</v>
      </c>
      <c r="B17" s="46">
        <v>23.7</v>
      </c>
      <c r="C17" s="7">
        <v>42679</v>
      </c>
      <c r="D17">
        <v>725.16</v>
      </c>
      <c r="E17">
        <v>2.17</v>
      </c>
      <c r="F17">
        <v>2.21</v>
      </c>
      <c r="G17">
        <v>40</v>
      </c>
      <c r="H17" s="2">
        <v>5</v>
      </c>
      <c r="I17" s="9">
        <f t="shared" si="0"/>
        <v>181.29</v>
      </c>
      <c r="J17" s="2">
        <f t="shared" si="1"/>
        <v>176.29</v>
      </c>
      <c r="K17" s="10">
        <f t="shared" si="2"/>
        <v>36.257999999999996</v>
      </c>
    </row>
    <row r="18" spans="1:11" x14ac:dyDescent="0.2">
      <c r="A18" s="1" t="s">
        <v>50</v>
      </c>
      <c r="B18" s="46">
        <v>23.8</v>
      </c>
      <c r="C18" s="7">
        <v>42679</v>
      </c>
      <c r="D18">
        <v>590.16999999999996</v>
      </c>
      <c r="E18">
        <v>2.16</v>
      </c>
      <c r="F18">
        <v>1.89</v>
      </c>
      <c r="G18">
        <v>40</v>
      </c>
      <c r="H18" s="2">
        <v>5</v>
      </c>
      <c r="I18" s="9">
        <f t="shared" si="0"/>
        <v>147.54249999999999</v>
      </c>
      <c r="J18" s="2">
        <f t="shared" si="1"/>
        <v>142.54249999999999</v>
      </c>
      <c r="K18" s="10">
        <f t="shared" si="2"/>
        <v>29.508499999999998</v>
      </c>
    </row>
    <row r="19" spans="1:11" x14ac:dyDescent="0.2">
      <c r="A19" s="1" t="s">
        <v>50</v>
      </c>
      <c r="B19" s="46">
        <v>23.16</v>
      </c>
      <c r="C19" s="7">
        <v>42679</v>
      </c>
      <c r="D19">
        <v>582.82000000000005</v>
      </c>
      <c r="E19">
        <v>2.16</v>
      </c>
      <c r="F19">
        <v>1.98</v>
      </c>
      <c r="G19">
        <v>40</v>
      </c>
      <c r="H19" s="2">
        <v>5</v>
      </c>
      <c r="I19" s="9">
        <f t="shared" si="0"/>
        <v>145.70500000000001</v>
      </c>
      <c r="J19" s="2">
        <f t="shared" si="1"/>
        <v>140.70500000000001</v>
      </c>
      <c r="K19" s="10">
        <f t="shared" si="2"/>
        <v>29.141000000000002</v>
      </c>
    </row>
    <row r="20" spans="1:11" x14ac:dyDescent="0.2">
      <c r="A20" s="1" t="s">
        <v>50</v>
      </c>
      <c r="B20" s="46">
        <v>21.7</v>
      </c>
      <c r="C20" s="7">
        <v>42680</v>
      </c>
      <c r="D20">
        <v>852.88</v>
      </c>
      <c r="E20">
        <v>2.16</v>
      </c>
      <c r="F20">
        <v>2.14</v>
      </c>
      <c r="G20">
        <v>40</v>
      </c>
      <c r="H20" s="2">
        <v>5</v>
      </c>
      <c r="I20" s="9">
        <f t="shared" si="0"/>
        <v>213.21999999999997</v>
      </c>
      <c r="J20" s="2">
        <f t="shared" si="1"/>
        <v>208.21999999999997</v>
      </c>
      <c r="K20" s="10">
        <f t="shared" si="2"/>
        <v>42.643999999999991</v>
      </c>
    </row>
    <row r="21" spans="1:11" x14ac:dyDescent="0.2">
      <c r="A21" s="1" t="s">
        <v>50</v>
      </c>
      <c r="B21" s="46">
        <v>21.8</v>
      </c>
      <c r="C21" s="7">
        <v>42680</v>
      </c>
      <c r="D21">
        <v>569.91</v>
      </c>
      <c r="E21">
        <v>2.15</v>
      </c>
      <c r="F21">
        <v>1.77</v>
      </c>
      <c r="G21">
        <v>40</v>
      </c>
      <c r="H21" s="2">
        <v>5</v>
      </c>
      <c r="I21" s="9">
        <f t="shared" si="0"/>
        <v>142.47749999999999</v>
      </c>
      <c r="J21" s="2">
        <f t="shared" si="1"/>
        <v>137.47749999999999</v>
      </c>
      <c r="K21" s="10">
        <f t="shared" si="2"/>
        <v>28.4955</v>
      </c>
    </row>
    <row r="22" spans="1:11" x14ac:dyDescent="0.2">
      <c r="A22" s="1" t="s">
        <v>50</v>
      </c>
      <c r="B22" s="46">
        <v>21.9</v>
      </c>
      <c r="C22" s="7">
        <v>42680</v>
      </c>
      <c r="D22">
        <v>667.7</v>
      </c>
      <c r="E22">
        <v>2.1800000000000002</v>
      </c>
      <c r="F22">
        <v>2.34</v>
      </c>
      <c r="G22">
        <v>40</v>
      </c>
      <c r="H22" s="2">
        <v>5</v>
      </c>
      <c r="I22" s="9">
        <f t="shared" si="0"/>
        <v>166.92500000000001</v>
      </c>
      <c r="J22" s="2">
        <f t="shared" si="1"/>
        <v>161.92500000000001</v>
      </c>
      <c r="K22" s="10">
        <f t="shared" si="2"/>
        <v>33.385000000000005</v>
      </c>
    </row>
    <row r="23" spans="1:11" x14ac:dyDescent="0.2">
      <c r="A23" s="1" t="s">
        <v>50</v>
      </c>
      <c r="B23" s="46" t="s">
        <v>42</v>
      </c>
      <c r="C23" s="7">
        <v>42680</v>
      </c>
      <c r="D23">
        <v>413.26</v>
      </c>
      <c r="E23">
        <v>2.16</v>
      </c>
      <c r="F23">
        <v>1.71</v>
      </c>
      <c r="G23">
        <v>40</v>
      </c>
      <c r="H23" s="2">
        <v>5</v>
      </c>
      <c r="I23" s="9">
        <f t="shared" si="0"/>
        <v>103.31500000000001</v>
      </c>
      <c r="J23" s="2">
        <f t="shared" si="1"/>
        <v>98.315000000000012</v>
      </c>
      <c r="K23" s="10">
        <f t="shared" si="2"/>
        <v>20.663000000000004</v>
      </c>
    </row>
    <row r="24" spans="1:11" x14ac:dyDescent="0.2">
      <c r="A24" s="1" t="s">
        <v>50</v>
      </c>
      <c r="B24" s="46">
        <v>21.11</v>
      </c>
      <c r="C24" s="7">
        <v>42680</v>
      </c>
      <c r="D24">
        <v>652.48</v>
      </c>
      <c r="E24">
        <v>2.1800000000000002</v>
      </c>
      <c r="F24">
        <v>2.1800000000000002</v>
      </c>
      <c r="G24">
        <v>40</v>
      </c>
      <c r="H24" s="2">
        <v>5</v>
      </c>
      <c r="I24" s="9">
        <f t="shared" si="0"/>
        <v>163.12</v>
      </c>
      <c r="J24" s="2">
        <f t="shared" si="1"/>
        <v>158.12</v>
      </c>
      <c r="K24" s="10">
        <f t="shared" si="2"/>
        <v>32.624000000000002</v>
      </c>
    </row>
    <row r="25" spans="1:11" x14ac:dyDescent="0.2">
      <c r="A25" s="1" t="s">
        <v>50</v>
      </c>
      <c r="B25" s="46">
        <v>21.12</v>
      </c>
      <c r="C25" s="7">
        <v>42680</v>
      </c>
      <c r="D25">
        <v>559.59</v>
      </c>
      <c r="E25">
        <v>2.2000000000000002</v>
      </c>
      <c r="F25">
        <v>2.27</v>
      </c>
      <c r="G25">
        <v>40</v>
      </c>
      <c r="H25" s="2">
        <v>5</v>
      </c>
      <c r="I25" s="9">
        <f t="shared" si="0"/>
        <v>139.89750000000001</v>
      </c>
      <c r="J25" s="2">
        <f t="shared" si="1"/>
        <v>134.89750000000001</v>
      </c>
      <c r="K25" s="10">
        <f t="shared" si="2"/>
        <v>27.979500000000002</v>
      </c>
    </row>
    <row r="26" spans="1:11" x14ac:dyDescent="0.2">
      <c r="A26" s="1" t="s">
        <v>50</v>
      </c>
      <c r="B26" s="46">
        <v>21.13</v>
      </c>
      <c r="C26" s="7">
        <v>42680</v>
      </c>
      <c r="D26">
        <v>883.7</v>
      </c>
      <c r="E26">
        <v>2.1800000000000002</v>
      </c>
      <c r="F26">
        <v>2.11</v>
      </c>
      <c r="G26">
        <v>40</v>
      </c>
      <c r="H26" s="2">
        <v>5</v>
      </c>
      <c r="I26" s="9">
        <f t="shared" si="0"/>
        <v>220.92500000000001</v>
      </c>
      <c r="J26" s="2">
        <f t="shared" si="1"/>
        <v>215.92500000000001</v>
      </c>
      <c r="K26" s="10">
        <f t="shared" si="2"/>
        <v>44.185000000000002</v>
      </c>
    </row>
    <row r="27" spans="1:11" x14ac:dyDescent="0.2">
      <c r="A27" s="1" t="s">
        <v>50</v>
      </c>
      <c r="B27" s="46">
        <v>21.14</v>
      </c>
      <c r="C27" s="7">
        <v>42680</v>
      </c>
      <c r="D27">
        <v>663.42</v>
      </c>
      <c r="E27">
        <v>2.17</v>
      </c>
      <c r="F27">
        <v>2.09</v>
      </c>
      <c r="G27">
        <v>40</v>
      </c>
      <c r="H27" s="2">
        <v>5</v>
      </c>
      <c r="I27" s="9">
        <f t="shared" si="0"/>
        <v>165.85499999999999</v>
      </c>
      <c r="J27" s="2">
        <f t="shared" si="1"/>
        <v>160.85499999999999</v>
      </c>
      <c r="K27" s="10">
        <f t="shared" si="2"/>
        <v>33.170999999999999</v>
      </c>
    </row>
    <row r="28" spans="1:11" x14ac:dyDescent="0.2">
      <c r="A28" s="1" t="s">
        <v>50</v>
      </c>
      <c r="B28" s="46">
        <v>24.9</v>
      </c>
      <c r="C28" s="7">
        <v>42680</v>
      </c>
      <c r="D28">
        <v>545.66999999999996</v>
      </c>
      <c r="E28">
        <v>2.19</v>
      </c>
      <c r="F28">
        <v>2.11</v>
      </c>
      <c r="G28">
        <v>40</v>
      </c>
      <c r="H28" s="2">
        <v>5</v>
      </c>
      <c r="I28" s="9">
        <f t="shared" si="0"/>
        <v>136.41749999999999</v>
      </c>
      <c r="J28" s="2">
        <f t="shared" si="1"/>
        <v>131.41749999999999</v>
      </c>
      <c r="K28" s="10">
        <f t="shared" si="2"/>
        <v>27.283499999999997</v>
      </c>
    </row>
    <row r="29" spans="1:11" x14ac:dyDescent="0.2">
      <c r="A29" s="1" t="s">
        <v>50</v>
      </c>
      <c r="B29" s="46">
        <v>24.16</v>
      </c>
      <c r="C29" s="7">
        <v>42680</v>
      </c>
      <c r="D29">
        <v>439.36</v>
      </c>
      <c r="E29">
        <v>2.14</v>
      </c>
      <c r="F29">
        <v>2.2200000000000002</v>
      </c>
      <c r="G29">
        <v>40</v>
      </c>
      <c r="H29" s="2">
        <v>5</v>
      </c>
      <c r="I29" s="9">
        <f t="shared" si="0"/>
        <v>109.84</v>
      </c>
      <c r="J29" s="2">
        <f t="shared" si="1"/>
        <v>104.84</v>
      </c>
      <c r="K29" s="10">
        <f t="shared" si="2"/>
        <v>21.968</v>
      </c>
    </row>
    <row r="30" spans="1:11" x14ac:dyDescent="0.2">
      <c r="A30" s="1" t="s">
        <v>50</v>
      </c>
      <c r="B30" s="46">
        <v>24.17</v>
      </c>
      <c r="C30" s="7">
        <v>42680</v>
      </c>
      <c r="D30">
        <v>411</v>
      </c>
      <c r="E30">
        <v>2.16</v>
      </c>
      <c r="F30">
        <v>1.99</v>
      </c>
      <c r="G30">
        <v>40</v>
      </c>
      <c r="H30" s="2">
        <v>5</v>
      </c>
      <c r="I30" s="9">
        <f t="shared" si="0"/>
        <v>102.75</v>
      </c>
      <c r="J30" s="2">
        <f t="shared" si="1"/>
        <v>97.75</v>
      </c>
      <c r="K30" s="10">
        <f t="shared" si="2"/>
        <v>20.55</v>
      </c>
    </row>
    <row r="31" spans="1:11" x14ac:dyDescent="0.2">
      <c r="A31" s="1" t="s">
        <v>50</v>
      </c>
      <c r="B31" s="46">
        <v>24.18</v>
      </c>
      <c r="C31" s="7">
        <v>42680</v>
      </c>
      <c r="D31">
        <v>602.79999999999995</v>
      </c>
      <c r="E31">
        <v>2.19</v>
      </c>
      <c r="F31">
        <v>2.27</v>
      </c>
      <c r="G31">
        <v>40</v>
      </c>
      <c r="H31" s="2">
        <v>5</v>
      </c>
      <c r="I31" s="9">
        <f t="shared" si="0"/>
        <v>150.69999999999999</v>
      </c>
      <c r="J31" s="2">
        <f t="shared" si="1"/>
        <v>145.69999999999999</v>
      </c>
      <c r="K31" s="10">
        <f t="shared" si="2"/>
        <v>30.139999999999997</v>
      </c>
    </row>
    <row r="32" spans="1:11" x14ac:dyDescent="0.2">
      <c r="A32" s="1" t="s">
        <v>50</v>
      </c>
      <c r="B32" s="46">
        <v>26.1</v>
      </c>
      <c r="C32" s="7">
        <v>42680</v>
      </c>
      <c r="D32">
        <v>374.62</v>
      </c>
      <c r="E32">
        <v>2.17</v>
      </c>
      <c r="F32">
        <v>1.03</v>
      </c>
      <c r="G32">
        <v>40</v>
      </c>
      <c r="H32" s="2">
        <v>5</v>
      </c>
      <c r="I32" s="9">
        <f t="shared" si="0"/>
        <v>93.655000000000001</v>
      </c>
      <c r="J32" s="2">
        <f t="shared" si="1"/>
        <v>88.655000000000001</v>
      </c>
      <c r="K32" s="10">
        <f t="shared" si="2"/>
        <v>18.731000000000002</v>
      </c>
    </row>
    <row r="33" spans="1:11" x14ac:dyDescent="0.2">
      <c r="A33" s="1" t="s">
        <v>50</v>
      </c>
      <c r="B33" s="46">
        <v>26.2</v>
      </c>
      <c r="C33" s="7">
        <v>42680</v>
      </c>
      <c r="D33">
        <v>460.34</v>
      </c>
      <c r="E33">
        <v>2.11</v>
      </c>
      <c r="F33">
        <v>1.04</v>
      </c>
      <c r="G33">
        <v>40</v>
      </c>
      <c r="H33" s="2">
        <v>5</v>
      </c>
      <c r="I33" s="9">
        <f t="shared" si="0"/>
        <v>115.08499999999999</v>
      </c>
      <c r="J33" s="2">
        <f t="shared" si="1"/>
        <v>110.08499999999999</v>
      </c>
      <c r="K33" s="10">
        <f t="shared" si="2"/>
        <v>23.016999999999999</v>
      </c>
    </row>
    <row r="34" spans="1:11" x14ac:dyDescent="0.2">
      <c r="A34" s="1" t="s">
        <v>50</v>
      </c>
      <c r="B34" s="46">
        <v>26.3</v>
      </c>
      <c r="C34" s="7">
        <v>42680</v>
      </c>
      <c r="D34">
        <v>512.87</v>
      </c>
      <c r="E34">
        <v>2.16</v>
      </c>
      <c r="F34">
        <v>2.13</v>
      </c>
      <c r="G34">
        <v>40</v>
      </c>
      <c r="H34" s="2">
        <v>5</v>
      </c>
      <c r="I34" s="9">
        <f t="shared" si="0"/>
        <v>128.2175</v>
      </c>
      <c r="J34" s="2">
        <f t="shared" si="1"/>
        <v>123.2175</v>
      </c>
      <c r="K34" s="10">
        <f t="shared" si="2"/>
        <v>25.6435</v>
      </c>
    </row>
    <row r="35" spans="1:11" x14ac:dyDescent="0.2">
      <c r="A35" s="1" t="s">
        <v>50</v>
      </c>
      <c r="B35" s="46">
        <v>26.4</v>
      </c>
      <c r="C35" s="7">
        <v>42680</v>
      </c>
      <c r="D35">
        <v>561.55999999999995</v>
      </c>
      <c r="E35">
        <v>2.16</v>
      </c>
      <c r="F35">
        <v>2.04</v>
      </c>
      <c r="G35">
        <v>40</v>
      </c>
      <c r="H35" s="2">
        <v>5</v>
      </c>
      <c r="I35" s="9">
        <f t="shared" si="0"/>
        <v>140.38999999999999</v>
      </c>
      <c r="J35" s="2">
        <f t="shared" si="1"/>
        <v>135.38999999999999</v>
      </c>
      <c r="K35" s="10">
        <f t="shared" si="2"/>
        <v>28.077999999999996</v>
      </c>
    </row>
    <row r="36" spans="1:11" x14ac:dyDescent="0.2">
      <c r="A36" s="1" t="s">
        <v>50</v>
      </c>
      <c r="B36" s="46">
        <v>26.5</v>
      </c>
      <c r="C36" s="7">
        <v>42680</v>
      </c>
      <c r="D36">
        <v>869</v>
      </c>
      <c r="E36">
        <v>2.15</v>
      </c>
      <c r="F36">
        <v>1.98</v>
      </c>
      <c r="G36">
        <v>40</v>
      </c>
      <c r="H36" s="2">
        <v>5</v>
      </c>
      <c r="I36" s="9">
        <f t="shared" si="0"/>
        <v>217.25</v>
      </c>
      <c r="J36" s="2">
        <f t="shared" si="1"/>
        <v>212.25</v>
      </c>
      <c r="K36" s="10">
        <f t="shared" si="2"/>
        <v>43.45</v>
      </c>
    </row>
    <row r="37" spans="1:11" x14ac:dyDescent="0.2">
      <c r="A37" s="1" t="s">
        <v>50</v>
      </c>
      <c r="B37" s="46">
        <v>21.1</v>
      </c>
      <c r="C37" s="7">
        <v>42681</v>
      </c>
      <c r="D37">
        <v>500.52</v>
      </c>
      <c r="E37">
        <v>2.1800000000000002</v>
      </c>
      <c r="F37">
        <v>2.0299999999999998</v>
      </c>
      <c r="G37">
        <v>40</v>
      </c>
      <c r="H37" s="2">
        <v>5</v>
      </c>
      <c r="I37" s="9">
        <f t="shared" si="0"/>
        <v>125.13</v>
      </c>
      <c r="J37" s="2">
        <f t="shared" si="1"/>
        <v>120.13</v>
      </c>
      <c r="K37" s="10">
        <f t="shared" si="2"/>
        <v>25.026</v>
      </c>
    </row>
    <row r="38" spans="1:11" x14ac:dyDescent="0.2">
      <c r="A38" s="1" t="s">
        <v>50</v>
      </c>
      <c r="B38" s="46">
        <v>21.2</v>
      </c>
      <c r="C38" s="7">
        <v>42681</v>
      </c>
      <c r="D38">
        <v>814.94</v>
      </c>
      <c r="E38">
        <v>2.17</v>
      </c>
      <c r="F38">
        <v>2.31</v>
      </c>
      <c r="G38">
        <v>40</v>
      </c>
      <c r="H38" s="2">
        <v>5</v>
      </c>
      <c r="I38" s="9">
        <f t="shared" si="0"/>
        <v>203.73500000000001</v>
      </c>
      <c r="J38" s="2">
        <f t="shared" si="1"/>
        <v>198.73500000000001</v>
      </c>
      <c r="K38" s="10">
        <f t="shared" si="2"/>
        <v>40.747</v>
      </c>
    </row>
    <row r="39" spans="1:11" x14ac:dyDescent="0.2">
      <c r="A39" s="1" t="s">
        <v>50</v>
      </c>
      <c r="B39" s="46">
        <v>21.3</v>
      </c>
      <c r="C39" s="7">
        <v>42681</v>
      </c>
      <c r="D39">
        <v>555.19000000000005</v>
      </c>
      <c r="E39">
        <v>2.16</v>
      </c>
      <c r="F39">
        <v>2.1800000000000002</v>
      </c>
      <c r="G39">
        <v>40</v>
      </c>
      <c r="H39" s="2">
        <v>5</v>
      </c>
      <c r="I39" s="9">
        <f t="shared" si="0"/>
        <v>138.79750000000001</v>
      </c>
      <c r="J39" s="2">
        <f t="shared" si="1"/>
        <v>133.79750000000001</v>
      </c>
      <c r="K39" s="10">
        <f t="shared" si="2"/>
        <v>27.759500000000003</v>
      </c>
    </row>
    <row r="40" spans="1:11" x14ac:dyDescent="0.2">
      <c r="A40" s="1" t="s">
        <v>50</v>
      </c>
      <c r="B40" s="46">
        <v>21.4</v>
      </c>
      <c r="C40" s="7">
        <v>42681</v>
      </c>
      <c r="D40">
        <v>580.34</v>
      </c>
      <c r="E40">
        <v>2.1800000000000002</v>
      </c>
      <c r="F40">
        <v>2.33</v>
      </c>
      <c r="G40">
        <v>40</v>
      </c>
      <c r="H40" s="2">
        <v>5</v>
      </c>
      <c r="I40" s="9">
        <f t="shared" si="0"/>
        <v>145.08500000000001</v>
      </c>
      <c r="J40" s="2">
        <f t="shared" si="1"/>
        <v>140.08500000000001</v>
      </c>
      <c r="K40" s="10">
        <f t="shared" si="2"/>
        <v>29.017000000000003</v>
      </c>
    </row>
    <row r="41" spans="1:11" x14ac:dyDescent="0.2">
      <c r="A41" s="1" t="s">
        <v>50</v>
      </c>
      <c r="B41" s="46">
        <v>21.5</v>
      </c>
      <c r="C41" s="7">
        <v>42681</v>
      </c>
      <c r="D41">
        <v>598.57000000000005</v>
      </c>
      <c r="E41">
        <v>2.1800000000000002</v>
      </c>
      <c r="F41">
        <v>1.48</v>
      </c>
      <c r="G41">
        <v>40</v>
      </c>
      <c r="H41" s="2">
        <v>5</v>
      </c>
      <c r="I41" s="9">
        <f t="shared" si="0"/>
        <v>149.64250000000001</v>
      </c>
      <c r="J41" s="2">
        <f t="shared" si="1"/>
        <v>144.64250000000001</v>
      </c>
      <c r="K41" s="10">
        <f t="shared" si="2"/>
        <v>29.928500000000003</v>
      </c>
    </row>
    <row r="42" spans="1:11" x14ac:dyDescent="0.2">
      <c r="A42" s="1" t="s">
        <v>50</v>
      </c>
      <c r="B42" s="46">
        <v>24.1</v>
      </c>
      <c r="C42" s="7">
        <v>42681</v>
      </c>
      <c r="D42">
        <v>308.51</v>
      </c>
      <c r="E42">
        <v>2.2000000000000002</v>
      </c>
      <c r="F42">
        <v>2.12</v>
      </c>
      <c r="G42">
        <v>40</v>
      </c>
      <c r="H42" s="2">
        <v>5</v>
      </c>
      <c r="I42" s="9">
        <f t="shared" si="0"/>
        <v>77.127499999999998</v>
      </c>
      <c r="J42" s="2">
        <f t="shared" si="1"/>
        <v>72.127499999999998</v>
      </c>
      <c r="K42" s="10">
        <f t="shared" si="2"/>
        <v>15.4255</v>
      </c>
    </row>
    <row r="43" spans="1:11" x14ac:dyDescent="0.2">
      <c r="A43" s="1" t="s">
        <v>50</v>
      </c>
      <c r="B43" s="46" t="s">
        <v>44</v>
      </c>
      <c r="C43" s="7">
        <v>42681</v>
      </c>
      <c r="D43">
        <v>596.32000000000005</v>
      </c>
      <c r="E43">
        <v>2.16</v>
      </c>
      <c r="F43">
        <v>2.2599999999999998</v>
      </c>
      <c r="G43">
        <v>40</v>
      </c>
      <c r="H43" s="2">
        <v>5</v>
      </c>
      <c r="I43" s="9">
        <f t="shared" si="0"/>
        <v>149.08000000000001</v>
      </c>
      <c r="J43" s="2">
        <f t="shared" si="1"/>
        <v>144.08000000000001</v>
      </c>
      <c r="K43" s="10">
        <f t="shared" si="2"/>
        <v>29.816000000000003</v>
      </c>
    </row>
    <row r="44" spans="1:11" x14ac:dyDescent="0.2">
      <c r="A44" s="1" t="s">
        <v>50</v>
      </c>
      <c r="B44" s="46">
        <v>24.11</v>
      </c>
      <c r="C44" s="7">
        <v>42681</v>
      </c>
      <c r="D44">
        <v>471.86</v>
      </c>
      <c r="E44">
        <v>2.14</v>
      </c>
      <c r="F44">
        <v>2.13</v>
      </c>
      <c r="G44">
        <v>40</v>
      </c>
      <c r="H44" s="2">
        <v>5</v>
      </c>
      <c r="I44" s="9">
        <f t="shared" si="0"/>
        <v>117.965</v>
      </c>
      <c r="J44" s="2">
        <f t="shared" si="1"/>
        <v>112.965</v>
      </c>
      <c r="K44" s="10">
        <f t="shared" si="2"/>
        <v>23.593</v>
      </c>
    </row>
    <row r="45" spans="1:11" x14ac:dyDescent="0.2">
      <c r="A45" s="1" t="s">
        <v>50</v>
      </c>
      <c r="B45" s="46">
        <v>24.12</v>
      </c>
      <c r="C45" s="7">
        <v>42681</v>
      </c>
      <c r="D45">
        <v>308.12</v>
      </c>
      <c r="E45">
        <v>2.1800000000000002</v>
      </c>
      <c r="F45">
        <v>1.2</v>
      </c>
      <c r="G45">
        <v>40</v>
      </c>
      <c r="H45" s="2">
        <v>5</v>
      </c>
      <c r="I45" s="9">
        <f t="shared" si="0"/>
        <v>77.03</v>
      </c>
      <c r="J45" s="2">
        <f t="shared" si="1"/>
        <v>72.03</v>
      </c>
      <c r="K45" s="10">
        <f t="shared" si="2"/>
        <v>15.406000000000001</v>
      </c>
    </row>
    <row r="46" spans="1:11" x14ac:dyDescent="0.2">
      <c r="A46" s="1" t="s">
        <v>50</v>
      </c>
      <c r="B46" s="46">
        <v>24.13</v>
      </c>
      <c r="C46" s="7">
        <v>42681</v>
      </c>
      <c r="D46">
        <v>601.05999999999995</v>
      </c>
      <c r="E46">
        <v>2.19</v>
      </c>
      <c r="F46">
        <v>1.97</v>
      </c>
      <c r="G46">
        <v>40</v>
      </c>
      <c r="H46" s="2">
        <v>5</v>
      </c>
      <c r="I46" s="9">
        <f t="shared" si="0"/>
        <v>150.26499999999999</v>
      </c>
      <c r="J46" s="2">
        <f t="shared" si="1"/>
        <v>145.26499999999999</v>
      </c>
      <c r="K46" s="10">
        <f t="shared" si="2"/>
        <v>30.052999999999997</v>
      </c>
    </row>
    <row r="47" spans="1:11" x14ac:dyDescent="0.2">
      <c r="A47" s="1" t="s">
        <v>50</v>
      </c>
      <c r="B47" s="46">
        <v>24.14</v>
      </c>
      <c r="C47" s="7">
        <v>42681</v>
      </c>
      <c r="D47">
        <v>421.63</v>
      </c>
      <c r="E47">
        <v>2.15</v>
      </c>
      <c r="F47">
        <v>1.81</v>
      </c>
      <c r="G47">
        <v>40</v>
      </c>
      <c r="H47" s="2">
        <v>5</v>
      </c>
      <c r="I47" s="9">
        <f t="shared" si="0"/>
        <v>105.4075</v>
      </c>
      <c r="J47" s="2">
        <f t="shared" si="1"/>
        <v>100.4075</v>
      </c>
      <c r="K47" s="10">
        <f t="shared" si="2"/>
        <v>21.081499999999998</v>
      </c>
    </row>
    <row r="48" spans="1:11" x14ac:dyDescent="0.2">
      <c r="A48" s="1" t="s">
        <v>50</v>
      </c>
      <c r="B48" s="46">
        <v>24.15</v>
      </c>
      <c r="C48" s="7">
        <v>42681</v>
      </c>
      <c r="D48">
        <v>393.21</v>
      </c>
      <c r="E48">
        <v>2.17</v>
      </c>
      <c r="F48">
        <v>2.0499999999999998</v>
      </c>
      <c r="G48">
        <v>40</v>
      </c>
      <c r="H48" s="2">
        <v>5</v>
      </c>
      <c r="I48" s="9">
        <f t="shared" si="0"/>
        <v>98.302499999999995</v>
      </c>
      <c r="J48" s="2">
        <f t="shared" si="1"/>
        <v>93.302499999999995</v>
      </c>
      <c r="K48" s="10">
        <f t="shared" si="2"/>
        <v>19.660499999999999</v>
      </c>
    </row>
    <row r="49" spans="1:11" x14ac:dyDescent="0.2">
      <c r="A49" s="1" t="s">
        <v>50</v>
      </c>
      <c r="B49" s="46">
        <v>26.6</v>
      </c>
      <c r="C49" s="7">
        <v>42681</v>
      </c>
      <c r="D49">
        <v>233.78</v>
      </c>
      <c r="E49">
        <v>2.17</v>
      </c>
      <c r="F49">
        <v>0.71</v>
      </c>
      <c r="G49">
        <v>40</v>
      </c>
      <c r="H49" s="2">
        <v>5</v>
      </c>
      <c r="I49" s="9">
        <f t="shared" si="0"/>
        <v>58.445000000000007</v>
      </c>
      <c r="J49" s="2">
        <f t="shared" si="1"/>
        <v>53.445000000000007</v>
      </c>
      <c r="K49" s="10">
        <f t="shared" si="2"/>
        <v>11.689000000000002</v>
      </c>
    </row>
    <row r="50" spans="1:11" x14ac:dyDescent="0.2">
      <c r="A50" s="1" t="s">
        <v>50</v>
      </c>
      <c r="B50" s="46">
        <v>26.7</v>
      </c>
      <c r="C50" s="7">
        <v>42681</v>
      </c>
      <c r="D50">
        <v>576.84</v>
      </c>
      <c r="E50">
        <v>2.14</v>
      </c>
      <c r="F50">
        <v>1.19</v>
      </c>
      <c r="G50">
        <v>40</v>
      </c>
      <c r="H50" s="2">
        <v>5</v>
      </c>
      <c r="I50" s="9">
        <f t="shared" si="0"/>
        <v>144.21</v>
      </c>
      <c r="J50" s="2">
        <f t="shared" si="1"/>
        <v>139.21</v>
      </c>
      <c r="K50" s="10">
        <f t="shared" si="2"/>
        <v>28.842000000000002</v>
      </c>
    </row>
    <row r="51" spans="1:11" x14ac:dyDescent="0.2">
      <c r="A51" s="1" t="s">
        <v>50</v>
      </c>
      <c r="B51" s="46">
        <v>26.8</v>
      </c>
      <c r="C51" s="7">
        <v>42681</v>
      </c>
      <c r="D51">
        <v>701.11</v>
      </c>
      <c r="E51">
        <v>2.16</v>
      </c>
      <c r="F51">
        <v>2.04</v>
      </c>
      <c r="G51">
        <v>40</v>
      </c>
      <c r="H51" s="2">
        <v>5</v>
      </c>
      <c r="I51" s="9">
        <f t="shared" si="0"/>
        <v>175.2775</v>
      </c>
      <c r="J51" s="2">
        <f t="shared" si="1"/>
        <v>170.2775</v>
      </c>
      <c r="K51" s="10">
        <f t="shared" si="2"/>
        <v>35.055500000000002</v>
      </c>
    </row>
    <row r="52" spans="1:11" x14ac:dyDescent="0.2">
      <c r="A52" s="1" t="s">
        <v>50</v>
      </c>
      <c r="B52" s="46">
        <v>26.9</v>
      </c>
      <c r="C52" s="7">
        <v>42681</v>
      </c>
      <c r="D52">
        <v>577.27</v>
      </c>
      <c r="E52">
        <v>2.15</v>
      </c>
      <c r="F52">
        <v>1.58</v>
      </c>
      <c r="G52">
        <v>40</v>
      </c>
      <c r="H52" s="2">
        <v>5</v>
      </c>
      <c r="I52" s="9">
        <f t="shared" si="0"/>
        <v>144.3175</v>
      </c>
      <c r="J52" s="2">
        <f t="shared" si="1"/>
        <v>139.3175</v>
      </c>
      <c r="K52" s="10">
        <f t="shared" si="2"/>
        <v>28.863499999999998</v>
      </c>
    </row>
    <row r="53" spans="1:11" x14ac:dyDescent="0.2">
      <c r="A53" s="1" t="s">
        <v>50</v>
      </c>
      <c r="B53" s="46" t="s">
        <v>45</v>
      </c>
      <c r="C53" s="7">
        <v>42681</v>
      </c>
      <c r="D53">
        <v>700.77</v>
      </c>
      <c r="E53">
        <v>2.15</v>
      </c>
      <c r="F53">
        <v>2.06</v>
      </c>
      <c r="G53">
        <v>40</v>
      </c>
      <c r="H53" s="2">
        <v>5</v>
      </c>
      <c r="I53" s="9">
        <f t="shared" si="0"/>
        <v>175.1925</v>
      </c>
      <c r="J53" s="2">
        <f t="shared" si="1"/>
        <v>170.1925</v>
      </c>
      <c r="K53" s="10">
        <f t="shared" si="2"/>
        <v>35.038499999999999</v>
      </c>
    </row>
    <row r="54" spans="1:11" x14ac:dyDescent="0.2">
      <c r="A54" t="s">
        <v>49</v>
      </c>
      <c r="B54" s="47">
        <v>1.1000000000000001</v>
      </c>
      <c r="C54" s="7">
        <v>42683</v>
      </c>
      <c r="D54">
        <v>498.56</v>
      </c>
      <c r="E54">
        <v>2.15</v>
      </c>
      <c r="F54">
        <v>2.02</v>
      </c>
      <c r="G54">
        <v>40</v>
      </c>
      <c r="H54" s="2">
        <v>5</v>
      </c>
      <c r="I54" s="9">
        <f t="shared" si="0"/>
        <v>124.64000000000001</v>
      </c>
      <c r="J54" s="2">
        <f t="shared" si="1"/>
        <v>119.64000000000001</v>
      </c>
      <c r="K54" s="10">
        <f t="shared" si="2"/>
        <v>24.928000000000004</v>
      </c>
    </row>
    <row r="55" spans="1:11" x14ac:dyDescent="0.2">
      <c r="A55" t="s">
        <v>49</v>
      </c>
      <c r="B55" s="47">
        <v>1.2</v>
      </c>
      <c r="C55" s="7">
        <v>42683</v>
      </c>
      <c r="D55">
        <v>381.26</v>
      </c>
      <c r="E55">
        <v>2.17</v>
      </c>
      <c r="F55">
        <v>2.29</v>
      </c>
      <c r="G55">
        <v>40</v>
      </c>
      <c r="H55" s="2">
        <v>5</v>
      </c>
      <c r="I55" s="9">
        <f t="shared" si="0"/>
        <v>95.314999999999998</v>
      </c>
      <c r="J55" s="2">
        <f t="shared" si="1"/>
        <v>90.314999999999998</v>
      </c>
      <c r="K55" s="10">
        <f t="shared" si="2"/>
        <v>19.062999999999999</v>
      </c>
    </row>
    <row r="56" spans="1:11" x14ac:dyDescent="0.2">
      <c r="A56" t="s">
        <v>49</v>
      </c>
      <c r="B56" s="47">
        <v>1.3</v>
      </c>
      <c r="C56" s="7">
        <v>42683</v>
      </c>
      <c r="D56">
        <v>362.37</v>
      </c>
      <c r="E56">
        <v>2.17</v>
      </c>
      <c r="F56">
        <v>2.27</v>
      </c>
      <c r="G56">
        <v>40</v>
      </c>
      <c r="H56" s="2">
        <v>5</v>
      </c>
      <c r="I56" s="9">
        <f t="shared" si="0"/>
        <v>90.592500000000001</v>
      </c>
      <c r="J56" s="2">
        <f t="shared" si="1"/>
        <v>85.592500000000001</v>
      </c>
      <c r="K56" s="10">
        <f t="shared" si="2"/>
        <v>18.118500000000001</v>
      </c>
    </row>
    <row r="57" spans="1:11" x14ac:dyDescent="0.2">
      <c r="A57" t="s">
        <v>49</v>
      </c>
      <c r="B57" s="47">
        <v>1.4</v>
      </c>
      <c r="C57" s="7">
        <v>42683</v>
      </c>
      <c r="D57">
        <v>383.06</v>
      </c>
      <c r="E57">
        <v>2.16</v>
      </c>
      <c r="F57">
        <v>2.16</v>
      </c>
      <c r="G57">
        <v>40</v>
      </c>
      <c r="H57" s="2">
        <v>5</v>
      </c>
      <c r="I57" s="9">
        <f t="shared" si="0"/>
        <v>95.765000000000001</v>
      </c>
      <c r="J57" s="2">
        <f t="shared" si="1"/>
        <v>90.765000000000001</v>
      </c>
      <c r="K57" s="10">
        <f t="shared" si="2"/>
        <v>19.152999999999999</v>
      </c>
    </row>
    <row r="58" spans="1:11" x14ac:dyDescent="0.2">
      <c r="A58" t="s">
        <v>49</v>
      </c>
      <c r="B58" s="47">
        <v>1.5</v>
      </c>
      <c r="C58" s="7">
        <v>42683</v>
      </c>
      <c r="D58">
        <v>290.57</v>
      </c>
      <c r="E58">
        <v>2.1800000000000002</v>
      </c>
      <c r="F58">
        <v>2.09</v>
      </c>
      <c r="G58">
        <v>40</v>
      </c>
      <c r="H58" s="2">
        <v>5</v>
      </c>
      <c r="I58" s="9">
        <f t="shared" si="0"/>
        <v>72.642499999999998</v>
      </c>
      <c r="J58" s="2">
        <f t="shared" si="1"/>
        <v>67.642499999999998</v>
      </c>
      <c r="K58" s="10">
        <f t="shared" si="2"/>
        <v>14.528499999999999</v>
      </c>
    </row>
    <row r="59" spans="1:11" x14ac:dyDescent="0.2">
      <c r="A59" t="s">
        <v>49</v>
      </c>
      <c r="B59" s="47">
        <v>1.6</v>
      </c>
      <c r="C59" s="7">
        <v>42683</v>
      </c>
      <c r="D59">
        <v>233.3</v>
      </c>
      <c r="E59">
        <v>2.16</v>
      </c>
      <c r="F59">
        <v>2.15</v>
      </c>
      <c r="G59">
        <v>40</v>
      </c>
      <c r="H59" s="2">
        <v>5</v>
      </c>
      <c r="I59" s="9">
        <f t="shared" si="0"/>
        <v>58.325000000000003</v>
      </c>
      <c r="J59" s="2">
        <f t="shared" si="1"/>
        <v>53.325000000000003</v>
      </c>
      <c r="K59" s="10">
        <f t="shared" si="2"/>
        <v>11.665000000000001</v>
      </c>
    </row>
    <row r="60" spans="1:11" x14ac:dyDescent="0.2">
      <c r="A60" t="s">
        <v>49</v>
      </c>
      <c r="B60" s="47">
        <v>1.7</v>
      </c>
      <c r="C60" s="7">
        <v>42683</v>
      </c>
      <c r="D60">
        <v>367.17</v>
      </c>
      <c r="E60">
        <v>2.16</v>
      </c>
      <c r="F60">
        <v>2.29</v>
      </c>
      <c r="G60">
        <v>40</v>
      </c>
      <c r="H60" s="2">
        <v>5</v>
      </c>
      <c r="I60" s="9">
        <f t="shared" si="0"/>
        <v>91.792500000000004</v>
      </c>
      <c r="J60" s="2">
        <f t="shared" si="1"/>
        <v>86.792500000000004</v>
      </c>
      <c r="K60" s="10">
        <f t="shared" si="2"/>
        <v>18.358499999999999</v>
      </c>
    </row>
    <row r="61" spans="1:11" x14ac:dyDescent="0.2">
      <c r="A61" t="s">
        <v>49</v>
      </c>
      <c r="B61" s="47">
        <v>1.8</v>
      </c>
      <c r="C61" s="7">
        <v>42683</v>
      </c>
      <c r="D61">
        <v>338.62</v>
      </c>
      <c r="E61">
        <v>2.16</v>
      </c>
      <c r="F61">
        <v>2.2000000000000002</v>
      </c>
      <c r="G61">
        <v>40</v>
      </c>
      <c r="H61" s="2">
        <v>5</v>
      </c>
      <c r="I61" s="9">
        <f t="shared" si="0"/>
        <v>84.655000000000001</v>
      </c>
      <c r="J61" s="2">
        <f t="shared" si="1"/>
        <v>79.655000000000001</v>
      </c>
      <c r="K61" s="10">
        <f t="shared" si="2"/>
        <v>16.931000000000001</v>
      </c>
    </row>
    <row r="62" spans="1:11" x14ac:dyDescent="0.2">
      <c r="A62" t="s">
        <v>49</v>
      </c>
      <c r="B62" s="47">
        <v>1.9</v>
      </c>
      <c r="C62" s="7">
        <v>42683</v>
      </c>
      <c r="D62">
        <v>294.77999999999997</v>
      </c>
      <c r="E62">
        <v>2.17</v>
      </c>
      <c r="F62">
        <v>2.2599999999999998</v>
      </c>
      <c r="G62">
        <v>40</v>
      </c>
      <c r="H62" s="2">
        <v>5</v>
      </c>
      <c r="I62" s="9">
        <f t="shared" si="0"/>
        <v>73.694999999999993</v>
      </c>
      <c r="J62" s="2">
        <f t="shared" si="1"/>
        <v>68.694999999999993</v>
      </c>
      <c r="K62" s="10">
        <f t="shared" si="2"/>
        <v>14.738999999999999</v>
      </c>
    </row>
    <row r="63" spans="1:11" x14ac:dyDescent="0.2">
      <c r="A63" t="s">
        <v>49</v>
      </c>
      <c r="B63" s="47" t="s">
        <v>46</v>
      </c>
      <c r="C63" s="7">
        <v>42683</v>
      </c>
      <c r="D63">
        <v>327.14999999999998</v>
      </c>
      <c r="E63">
        <v>2.17</v>
      </c>
      <c r="F63">
        <v>2.31</v>
      </c>
      <c r="G63">
        <v>40</v>
      </c>
      <c r="H63" s="2">
        <v>5</v>
      </c>
      <c r="I63" s="9">
        <f t="shared" si="0"/>
        <v>81.787499999999994</v>
      </c>
      <c r="J63" s="2">
        <f t="shared" si="1"/>
        <v>76.787499999999994</v>
      </c>
      <c r="K63" s="10">
        <f t="shared" si="2"/>
        <v>16.357499999999998</v>
      </c>
    </row>
    <row r="64" spans="1:11" x14ac:dyDescent="0.2">
      <c r="A64" t="s">
        <v>49</v>
      </c>
      <c r="B64" s="47">
        <v>2.1</v>
      </c>
      <c r="C64" s="7">
        <v>42683</v>
      </c>
      <c r="D64">
        <v>378.03</v>
      </c>
      <c r="E64">
        <v>2.16</v>
      </c>
      <c r="F64">
        <v>2.13</v>
      </c>
      <c r="G64">
        <v>40</v>
      </c>
      <c r="H64" s="2">
        <v>5</v>
      </c>
      <c r="I64" s="9">
        <f t="shared" si="0"/>
        <v>94.507499999999993</v>
      </c>
      <c r="J64" s="2">
        <f t="shared" si="1"/>
        <v>89.507499999999993</v>
      </c>
      <c r="K64" s="10">
        <f t="shared" si="2"/>
        <v>18.901499999999999</v>
      </c>
    </row>
    <row r="65" spans="1:11" x14ac:dyDescent="0.2">
      <c r="A65" t="s">
        <v>49</v>
      </c>
      <c r="B65" s="47">
        <v>2.2000000000000002</v>
      </c>
      <c r="C65" s="7">
        <v>42683</v>
      </c>
      <c r="D65">
        <v>334.83</v>
      </c>
      <c r="E65">
        <v>2.1800000000000002</v>
      </c>
      <c r="F65">
        <v>2.17</v>
      </c>
      <c r="G65">
        <v>40</v>
      </c>
      <c r="H65" s="2">
        <v>5</v>
      </c>
      <c r="I65" s="9">
        <f t="shared" si="0"/>
        <v>83.707499999999996</v>
      </c>
      <c r="J65" s="2">
        <f t="shared" si="1"/>
        <v>78.707499999999996</v>
      </c>
      <c r="K65" s="10">
        <f t="shared" si="2"/>
        <v>16.741499999999998</v>
      </c>
    </row>
    <row r="66" spans="1:11" x14ac:dyDescent="0.2">
      <c r="A66" t="s">
        <v>49</v>
      </c>
      <c r="B66" s="47">
        <v>2.2999999999999998</v>
      </c>
      <c r="C66" s="7">
        <v>42683</v>
      </c>
      <c r="D66">
        <v>395.61</v>
      </c>
      <c r="E66">
        <v>2.16</v>
      </c>
      <c r="F66">
        <v>2.1800000000000002</v>
      </c>
      <c r="G66">
        <v>40</v>
      </c>
      <c r="H66" s="2">
        <v>5</v>
      </c>
      <c r="I66" s="9">
        <f t="shared" ref="I66:I129" si="3">((D66*H66)/20)</f>
        <v>98.902500000000003</v>
      </c>
      <c r="J66" s="2">
        <f t="shared" ref="J66:J129" si="4">(I66-H66)</f>
        <v>93.902500000000003</v>
      </c>
      <c r="K66" s="10">
        <f t="shared" ref="K66:K129" si="5">(I66/H66)</f>
        <v>19.7805</v>
      </c>
    </row>
    <row r="67" spans="1:11" x14ac:dyDescent="0.2">
      <c r="A67" t="s">
        <v>49</v>
      </c>
      <c r="B67" s="47">
        <v>2.4</v>
      </c>
      <c r="C67" s="7">
        <v>42683</v>
      </c>
      <c r="D67">
        <v>277.2</v>
      </c>
      <c r="E67">
        <v>2.19</v>
      </c>
      <c r="F67">
        <v>2.08</v>
      </c>
      <c r="G67">
        <v>40</v>
      </c>
      <c r="H67" s="2">
        <v>5</v>
      </c>
      <c r="I67" s="9">
        <f t="shared" si="3"/>
        <v>69.3</v>
      </c>
      <c r="J67" s="2">
        <f t="shared" si="4"/>
        <v>64.3</v>
      </c>
      <c r="K67" s="10">
        <f t="shared" si="5"/>
        <v>13.86</v>
      </c>
    </row>
    <row r="68" spans="1:11" x14ac:dyDescent="0.2">
      <c r="A68" t="s">
        <v>49</v>
      </c>
      <c r="B68" s="47">
        <v>2.5</v>
      </c>
      <c r="C68" s="7">
        <v>42683</v>
      </c>
      <c r="D68">
        <v>284.77999999999997</v>
      </c>
      <c r="E68">
        <v>2.17</v>
      </c>
      <c r="F68">
        <v>2.29</v>
      </c>
      <c r="G68">
        <v>40</v>
      </c>
      <c r="H68" s="2">
        <v>5</v>
      </c>
      <c r="I68" s="9">
        <f t="shared" si="3"/>
        <v>71.194999999999993</v>
      </c>
      <c r="J68" s="2">
        <f t="shared" si="4"/>
        <v>66.194999999999993</v>
      </c>
      <c r="K68" s="10">
        <f t="shared" si="5"/>
        <v>14.238999999999999</v>
      </c>
    </row>
    <row r="69" spans="1:11" x14ac:dyDescent="0.2">
      <c r="A69" t="s">
        <v>49</v>
      </c>
      <c r="B69" s="47">
        <v>2.6</v>
      </c>
      <c r="C69" s="7">
        <v>42683</v>
      </c>
      <c r="D69">
        <v>363.18</v>
      </c>
      <c r="E69">
        <v>2.16</v>
      </c>
      <c r="F69">
        <v>2.29</v>
      </c>
      <c r="G69">
        <v>40</v>
      </c>
      <c r="H69" s="2">
        <v>5</v>
      </c>
      <c r="I69" s="9">
        <f t="shared" si="3"/>
        <v>90.795000000000002</v>
      </c>
      <c r="J69" s="2">
        <f t="shared" si="4"/>
        <v>85.795000000000002</v>
      </c>
      <c r="K69" s="10">
        <f t="shared" si="5"/>
        <v>18.158999999999999</v>
      </c>
    </row>
    <row r="70" spans="1:11" x14ac:dyDescent="0.2">
      <c r="A70" t="s">
        <v>49</v>
      </c>
      <c r="B70" s="47">
        <v>2.7</v>
      </c>
      <c r="C70" s="7">
        <v>42683</v>
      </c>
      <c r="D70">
        <v>267.64</v>
      </c>
      <c r="E70">
        <v>2.1800000000000002</v>
      </c>
      <c r="F70">
        <v>2.19</v>
      </c>
      <c r="G70">
        <v>40</v>
      </c>
      <c r="H70" s="2">
        <v>5</v>
      </c>
      <c r="I70" s="9">
        <f t="shared" si="3"/>
        <v>66.91</v>
      </c>
      <c r="J70" s="2">
        <f t="shared" si="4"/>
        <v>61.91</v>
      </c>
      <c r="K70" s="10">
        <f t="shared" si="5"/>
        <v>13.382</v>
      </c>
    </row>
    <row r="71" spans="1:11" x14ac:dyDescent="0.2">
      <c r="A71" t="s">
        <v>49</v>
      </c>
      <c r="B71" s="47">
        <v>2.8</v>
      </c>
      <c r="C71" s="7">
        <v>42683</v>
      </c>
      <c r="D71">
        <v>297.54000000000002</v>
      </c>
      <c r="E71">
        <v>2.16</v>
      </c>
      <c r="F71">
        <v>2.35</v>
      </c>
      <c r="G71">
        <v>40</v>
      </c>
      <c r="H71" s="2">
        <v>5</v>
      </c>
      <c r="I71" s="9">
        <f t="shared" si="3"/>
        <v>74.385000000000005</v>
      </c>
      <c r="J71" s="2">
        <f t="shared" si="4"/>
        <v>69.385000000000005</v>
      </c>
      <c r="K71" s="10">
        <f t="shared" si="5"/>
        <v>14.877000000000001</v>
      </c>
    </row>
    <row r="72" spans="1:11" x14ac:dyDescent="0.2">
      <c r="A72" t="s">
        <v>49</v>
      </c>
      <c r="B72" s="47">
        <v>2.9</v>
      </c>
      <c r="C72" s="7">
        <v>42683</v>
      </c>
      <c r="D72">
        <v>346.96</v>
      </c>
      <c r="E72">
        <v>2.16</v>
      </c>
      <c r="F72">
        <v>2.17</v>
      </c>
      <c r="G72">
        <v>40</v>
      </c>
      <c r="H72" s="2">
        <v>5</v>
      </c>
      <c r="I72" s="9">
        <f t="shared" si="3"/>
        <v>86.74</v>
      </c>
      <c r="J72" s="2">
        <f t="shared" si="4"/>
        <v>81.739999999999995</v>
      </c>
      <c r="K72" s="10">
        <f t="shared" si="5"/>
        <v>17.347999999999999</v>
      </c>
    </row>
    <row r="73" spans="1:11" x14ac:dyDescent="0.2">
      <c r="A73" t="s">
        <v>49</v>
      </c>
      <c r="B73" s="47" t="s">
        <v>47</v>
      </c>
      <c r="C73" s="7">
        <v>42683</v>
      </c>
      <c r="D73">
        <v>283.8</v>
      </c>
      <c r="E73">
        <v>2.16</v>
      </c>
      <c r="F73">
        <v>2.31</v>
      </c>
      <c r="G73">
        <v>40</v>
      </c>
      <c r="H73" s="2">
        <v>5</v>
      </c>
      <c r="I73" s="9">
        <f t="shared" si="3"/>
        <v>70.95</v>
      </c>
      <c r="J73" s="2">
        <f t="shared" si="4"/>
        <v>65.95</v>
      </c>
      <c r="K73" s="10">
        <f t="shared" si="5"/>
        <v>14.190000000000001</v>
      </c>
    </row>
    <row r="74" spans="1:11" x14ac:dyDescent="0.2">
      <c r="A74" t="s">
        <v>49</v>
      </c>
      <c r="B74" s="47">
        <v>6.1</v>
      </c>
      <c r="C74" s="7">
        <v>42683</v>
      </c>
      <c r="D74">
        <v>249.55</v>
      </c>
      <c r="E74">
        <v>2.1800000000000002</v>
      </c>
      <c r="F74">
        <v>2.2000000000000002</v>
      </c>
      <c r="G74">
        <v>40</v>
      </c>
      <c r="H74" s="2">
        <v>5</v>
      </c>
      <c r="I74" s="9">
        <f t="shared" si="3"/>
        <v>62.387500000000003</v>
      </c>
      <c r="J74" s="2">
        <f t="shared" si="4"/>
        <v>57.387500000000003</v>
      </c>
      <c r="K74" s="10">
        <f t="shared" si="5"/>
        <v>12.477500000000001</v>
      </c>
    </row>
    <row r="75" spans="1:11" x14ac:dyDescent="0.2">
      <c r="A75" t="s">
        <v>49</v>
      </c>
      <c r="B75" s="47">
        <v>6.2</v>
      </c>
      <c r="C75" s="7">
        <v>42683</v>
      </c>
      <c r="D75">
        <v>289.45</v>
      </c>
      <c r="E75">
        <v>2.17</v>
      </c>
      <c r="F75">
        <v>2.31</v>
      </c>
      <c r="G75">
        <v>40</v>
      </c>
      <c r="H75" s="2">
        <v>5</v>
      </c>
      <c r="I75" s="9">
        <f t="shared" si="3"/>
        <v>72.362499999999997</v>
      </c>
      <c r="J75" s="2">
        <f t="shared" si="4"/>
        <v>67.362499999999997</v>
      </c>
      <c r="K75" s="10">
        <f t="shared" si="5"/>
        <v>14.4725</v>
      </c>
    </row>
    <row r="76" spans="1:11" x14ac:dyDescent="0.2">
      <c r="A76" t="s">
        <v>49</v>
      </c>
      <c r="B76" s="47">
        <v>6.3</v>
      </c>
      <c r="C76" s="7">
        <v>42683</v>
      </c>
      <c r="D76">
        <v>282.72000000000003</v>
      </c>
      <c r="E76">
        <v>2.17</v>
      </c>
      <c r="F76">
        <v>2.2799999999999998</v>
      </c>
      <c r="G76">
        <v>40</v>
      </c>
      <c r="H76" s="2">
        <v>5</v>
      </c>
      <c r="I76" s="9">
        <f t="shared" si="3"/>
        <v>70.680000000000007</v>
      </c>
      <c r="J76" s="2">
        <f t="shared" si="4"/>
        <v>65.680000000000007</v>
      </c>
      <c r="K76" s="10">
        <f t="shared" si="5"/>
        <v>14.136000000000001</v>
      </c>
    </row>
    <row r="77" spans="1:11" x14ac:dyDescent="0.2">
      <c r="A77" t="s">
        <v>49</v>
      </c>
      <c r="B77" s="47">
        <v>6.4</v>
      </c>
      <c r="C77" s="7">
        <v>42683</v>
      </c>
      <c r="D77">
        <v>401.18</v>
      </c>
      <c r="E77">
        <v>2.16</v>
      </c>
      <c r="F77">
        <v>1.8</v>
      </c>
      <c r="G77">
        <v>40</v>
      </c>
      <c r="H77" s="2">
        <v>5</v>
      </c>
      <c r="I77" s="9">
        <f t="shared" si="3"/>
        <v>100.295</v>
      </c>
      <c r="J77" s="2">
        <f t="shared" si="4"/>
        <v>95.295000000000002</v>
      </c>
      <c r="K77" s="10">
        <f t="shared" si="5"/>
        <v>20.059000000000001</v>
      </c>
    </row>
    <row r="78" spans="1:11" x14ac:dyDescent="0.2">
      <c r="A78" t="s">
        <v>49</v>
      </c>
      <c r="B78" s="47">
        <v>6.5</v>
      </c>
      <c r="C78" s="7">
        <v>42683</v>
      </c>
      <c r="D78">
        <v>291.3</v>
      </c>
      <c r="E78">
        <v>2.17</v>
      </c>
      <c r="F78">
        <v>2.33</v>
      </c>
      <c r="G78">
        <v>40</v>
      </c>
      <c r="H78" s="2">
        <v>5</v>
      </c>
      <c r="I78" s="9">
        <f t="shared" si="3"/>
        <v>72.825000000000003</v>
      </c>
      <c r="J78" s="2">
        <f t="shared" si="4"/>
        <v>67.825000000000003</v>
      </c>
      <c r="K78" s="10">
        <f t="shared" si="5"/>
        <v>14.565000000000001</v>
      </c>
    </row>
    <row r="79" spans="1:11" x14ac:dyDescent="0.2">
      <c r="A79" t="s">
        <v>49</v>
      </c>
      <c r="B79" s="47">
        <v>6.6</v>
      </c>
      <c r="C79" s="7">
        <v>42683</v>
      </c>
      <c r="D79">
        <v>78.91</v>
      </c>
      <c r="E79">
        <v>2.14</v>
      </c>
      <c r="F79">
        <v>1.37</v>
      </c>
      <c r="G79">
        <v>40</v>
      </c>
      <c r="H79" s="2">
        <v>10</v>
      </c>
      <c r="I79" s="9">
        <f t="shared" si="3"/>
        <v>39.454999999999998</v>
      </c>
      <c r="J79" s="2">
        <f t="shared" si="4"/>
        <v>29.454999999999998</v>
      </c>
      <c r="K79" s="10">
        <f t="shared" si="5"/>
        <v>3.9455</v>
      </c>
    </row>
    <row r="80" spans="1:11" x14ac:dyDescent="0.2">
      <c r="A80" t="s">
        <v>49</v>
      </c>
      <c r="B80" s="47">
        <v>6.7</v>
      </c>
      <c r="C80" s="7">
        <v>42683</v>
      </c>
      <c r="D80">
        <v>304.27999999999997</v>
      </c>
      <c r="E80">
        <v>2.16</v>
      </c>
      <c r="F80">
        <v>2.2200000000000002</v>
      </c>
      <c r="G80">
        <v>40</v>
      </c>
      <c r="H80" s="2">
        <v>5</v>
      </c>
      <c r="I80" s="9">
        <f t="shared" si="3"/>
        <v>76.069999999999993</v>
      </c>
      <c r="J80" s="2">
        <f t="shared" si="4"/>
        <v>71.069999999999993</v>
      </c>
      <c r="K80" s="10">
        <f t="shared" si="5"/>
        <v>15.213999999999999</v>
      </c>
    </row>
    <row r="81" spans="1:11" x14ac:dyDescent="0.2">
      <c r="A81" t="s">
        <v>49</v>
      </c>
      <c r="B81" s="47">
        <v>6.8</v>
      </c>
      <c r="C81" s="7">
        <v>42683</v>
      </c>
      <c r="D81">
        <v>332.3</v>
      </c>
      <c r="E81">
        <v>2.1800000000000002</v>
      </c>
      <c r="F81">
        <v>2.31</v>
      </c>
      <c r="G81">
        <v>40</v>
      </c>
      <c r="H81" s="2">
        <v>5</v>
      </c>
      <c r="I81" s="9">
        <f t="shared" si="3"/>
        <v>83.075000000000003</v>
      </c>
      <c r="J81" s="2">
        <f t="shared" si="4"/>
        <v>78.075000000000003</v>
      </c>
      <c r="K81" s="10">
        <f t="shared" si="5"/>
        <v>16.615000000000002</v>
      </c>
    </row>
    <row r="82" spans="1:11" x14ac:dyDescent="0.2">
      <c r="A82" t="s">
        <v>49</v>
      </c>
      <c r="B82" s="47">
        <v>6.9</v>
      </c>
      <c r="C82" s="7">
        <v>42683</v>
      </c>
      <c r="D82">
        <v>288.25</v>
      </c>
      <c r="E82">
        <v>2.17</v>
      </c>
      <c r="F82">
        <v>2.27</v>
      </c>
      <c r="G82">
        <v>40</v>
      </c>
      <c r="H82" s="2">
        <v>5</v>
      </c>
      <c r="I82" s="9">
        <f t="shared" si="3"/>
        <v>72.0625</v>
      </c>
      <c r="J82" s="2">
        <f t="shared" si="4"/>
        <v>67.0625</v>
      </c>
      <c r="K82" s="10">
        <f t="shared" si="5"/>
        <v>14.4125</v>
      </c>
    </row>
    <row r="83" spans="1:11" x14ac:dyDescent="0.2">
      <c r="A83" t="s">
        <v>49</v>
      </c>
      <c r="B83" s="47" t="s">
        <v>48</v>
      </c>
      <c r="C83" s="7">
        <v>42683</v>
      </c>
      <c r="D83">
        <v>203.8</v>
      </c>
      <c r="E83">
        <v>2.17</v>
      </c>
      <c r="F83">
        <v>1.32</v>
      </c>
      <c r="G83">
        <v>40</v>
      </c>
      <c r="H83" s="2">
        <v>5</v>
      </c>
      <c r="I83" s="9">
        <f t="shared" si="3"/>
        <v>50.95</v>
      </c>
      <c r="J83" s="2">
        <f t="shared" si="4"/>
        <v>45.95</v>
      </c>
      <c r="K83" s="10">
        <f t="shared" si="5"/>
        <v>10.190000000000001</v>
      </c>
    </row>
    <row r="84" spans="1:11" x14ac:dyDescent="0.2">
      <c r="A84" t="s">
        <v>49</v>
      </c>
      <c r="B84" s="47">
        <v>1.1100000000000001</v>
      </c>
      <c r="C84" s="7">
        <v>42684</v>
      </c>
      <c r="D84">
        <v>450.5</v>
      </c>
      <c r="E84">
        <v>2.16</v>
      </c>
      <c r="F84">
        <v>2.21</v>
      </c>
      <c r="G84">
        <v>40</v>
      </c>
      <c r="H84" s="2">
        <v>5</v>
      </c>
      <c r="I84" s="9">
        <f t="shared" si="3"/>
        <v>112.625</v>
      </c>
      <c r="J84" s="2">
        <f t="shared" si="4"/>
        <v>107.625</v>
      </c>
      <c r="K84" s="10">
        <f t="shared" si="5"/>
        <v>22.524999999999999</v>
      </c>
    </row>
    <row r="85" spans="1:11" x14ac:dyDescent="0.2">
      <c r="A85" t="s">
        <v>49</v>
      </c>
      <c r="B85" s="47">
        <v>1.1200000000000001</v>
      </c>
      <c r="C85" s="7">
        <v>42684</v>
      </c>
      <c r="D85">
        <v>377.01</v>
      </c>
      <c r="E85">
        <v>2.17</v>
      </c>
      <c r="F85">
        <v>2.3199999999999998</v>
      </c>
      <c r="G85">
        <v>40</v>
      </c>
      <c r="H85" s="2">
        <v>5</v>
      </c>
      <c r="I85" s="9">
        <f t="shared" si="3"/>
        <v>94.252499999999998</v>
      </c>
      <c r="J85" s="2">
        <f t="shared" si="4"/>
        <v>89.252499999999998</v>
      </c>
      <c r="K85" s="10">
        <f t="shared" si="5"/>
        <v>18.8505</v>
      </c>
    </row>
    <row r="86" spans="1:11" x14ac:dyDescent="0.2">
      <c r="A86" t="s">
        <v>49</v>
      </c>
      <c r="B86" s="47">
        <v>1.1299999999999999</v>
      </c>
      <c r="C86" s="7">
        <v>42684</v>
      </c>
      <c r="D86">
        <v>328.51</v>
      </c>
      <c r="E86">
        <v>2.1800000000000002</v>
      </c>
      <c r="F86">
        <v>2.15</v>
      </c>
      <c r="G86">
        <v>40</v>
      </c>
      <c r="H86" s="2">
        <v>5</v>
      </c>
      <c r="I86" s="9">
        <f t="shared" si="3"/>
        <v>82.127499999999998</v>
      </c>
      <c r="J86" s="2">
        <f t="shared" si="4"/>
        <v>77.127499999999998</v>
      </c>
      <c r="K86" s="10">
        <f t="shared" si="5"/>
        <v>16.4255</v>
      </c>
    </row>
    <row r="87" spans="1:11" x14ac:dyDescent="0.2">
      <c r="A87" t="s">
        <v>49</v>
      </c>
      <c r="B87" s="47">
        <v>2.11</v>
      </c>
      <c r="C87" s="7">
        <v>42684</v>
      </c>
      <c r="D87">
        <v>356.21</v>
      </c>
      <c r="E87">
        <v>2.17</v>
      </c>
      <c r="F87">
        <v>2.27</v>
      </c>
      <c r="G87">
        <v>40</v>
      </c>
      <c r="H87" s="2">
        <v>5</v>
      </c>
      <c r="I87" s="9">
        <f t="shared" si="3"/>
        <v>89.052499999999995</v>
      </c>
      <c r="J87" s="2">
        <f t="shared" si="4"/>
        <v>84.052499999999995</v>
      </c>
      <c r="K87" s="10">
        <f t="shared" si="5"/>
        <v>17.810499999999998</v>
      </c>
    </row>
    <row r="88" spans="1:11" x14ac:dyDescent="0.2">
      <c r="A88" t="s">
        <v>49</v>
      </c>
      <c r="B88" s="47">
        <v>2.12</v>
      </c>
      <c r="C88" s="7">
        <v>42684</v>
      </c>
      <c r="D88">
        <v>375.94</v>
      </c>
      <c r="E88">
        <v>2.1800000000000002</v>
      </c>
      <c r="F88">
        <v>2.1</v>
      </c>
      <c r="G88">
        <v>40</v>
      </c>
      <c r="H88" s="2">
        <v>5</v>
      </c>
      <c r="I88" s="9">
        <f t="shared" si="3"/>
        <v>93.984999999999999</v>
      </c>
      <c r="J88" s="2">
        <f t="shared" si="4"/>
        <v>88.984999999999999</v>
      </c>
      <c r="K88" s="10">
        <f t="shared" si="5"/>
        <v>18.797000000000001</v>
      </c>
    </row>
    <row r="89" spans="1:11" x14ac:dyDescent="0.2">
      <c r="A89" t="s">
        <v>49</v>
      </c>
      <c r="B89" s="47">
        <v>6.11</v>
      </c>
      <c r="C89" s="7">
        <v>42684</v>
      </c>
      <c r="D89">
        <v>402.31</v>
      </c>
      <c r="E89">
        <v>2.15</v>
      </c>
      <c r="F89">
        <v>2.11</v>
      </c>
      <c r="G89">
        <v>40</v>
      </c>
      <c r="H89" s="2">
        <v>5</v>
      </c>
      <c r="I89" s="9">
        <f t="shared" si="3"/>
        <v>100.5775</v>
      </c>
      <c r="J89" s="2">
        <f t="shared" si="4"/>
        <v>95.577500000000001</v>
      </c>
      <c r="K89" s="10">
        <f t="shared" si="5"/>
        <v>20.115500000000001</v>
      </c>
    </row>
    <row r="90" spans="1:11" x14ac:dyDescent="0.2">
      <c r="A90" t="s">
        <v>49</v>
      </c>
      <c r="B90" s="47">
        <v>6.12</v>
      </c>
      <c r="C90" s="7">
        <v>42684</v>
      </c>
      <c r="D90">
        <v>295.81</v>
      </c>
      <c r="E90">
        <v>2.1800000000000002</v>
      </c>
      <c r="F90">
        <v>2.23</v>
      </c>
      <c r="G90">
        <v>40</v>
      </c>
      <c r="H90" s="2">
        <v>5</v>
      </c>
      <c r="I90" s="9">
        <f t="shared" si="3"/>
        <v>73.952500000000001</v>
      </c>
      <c r="J90" s="2">
        <f t="shared" si="4"/>
        <v>68.952500000000001</v>
      </c>
      <c r="K90" s="10">
        <f t="shared" si="5"/>
        <v>14.7905</v>
      </c>
    </row>
    <row r="91" spans="1:11" x14ac:dyDescent="0.2">
      <c r="A91" t="s">
        <v>83</v>
      </c>
      <c r="B91" s="54">
        <v>5.0999999999999996</v>
      </c>
      <c r="C91" s="7">
        <v>42717</v>
      </c>
      <c r="D91">
        <v>252.86</v>
      </c>
      <c r="E91">
        <v>2.1800000000000002</v>
      </c>
      <c r="F91">
        <v>2.23</v>
      </c>
      <c r="G91">
        <v>40</v>
      </c>
      <c r="H91" s="2">
        <v>5</v>
      </c>
      <c r="I91" s="9">
        <f t="shared" si="3"/>
        <v>63.215000000000011</v>
      </c>
      <c r="J91" s="51">
        <f t="shared" si="4"/>
        <v>58.215000000000011</v>
      </c>
      <c r="K91" s="10">
        <f t="shared" si="5"/>
        <v>12.643000000000002</v>
      </c>
    </row>
    <row r="92" spans="1:11" x14ac:dyDescent="0.2">
      <c r="A92" t="s">
        <v>83</v>
      </c>
      <c r="B92" s="54">
        <v>5.2</v>
      </c>
      <c r="C92" s="7">
        <v>42717</v>
      </c>
      <c r="D92">
        <v>316.97000000000003</v>
      </c>
      <c r="E92">
        <v>2.17</v>
      </c>
      <c r="F92">
        <v>2.2200000000000002</v>
      </c>
      <c r="G92">
        <v>40</v>
      </c>
      <c r="H92" s="2">
        <v>5</v>
      </c>
      <c r="I92" s="9">
        <f t="shared" si="3"/>
        <v>79.242500000000007</v>
      </c>
      <c r="J92" s="51">
        <f t="shared" si="4"/>
        <v>74.242500000000007</v>
      </c>
      <c r="K92" s="10">
        <f t="shared" si="5"/>
        <v>15.848500000000001</v>
      </c>
    </row>
    <row r="93" spans="1:11" x14ac:dyDescent="0.2">
      <c r="A93" t="s">
        <v>83</v>
      </c>
      <c r="B93" s="54">
        <v>5.3</v>
      </c>
      <c r="C93" s="7">
        <v>42717</v>
      </c>
      <c r="D93">
        <v>234.72</v>
      </c>
      <c r="E93">
        <v>2.19</v>
      </c>
      <c r="F93">
        <v>2.19</v>
      </c>
      <c r="G93">
        <v>40</v>
      </c>
      <c r="H93" s="2">
        <v>5</v>
      </c>
      <c r="I93" s="9">
        <f t="shared" si="3"/>
        <v>58.679999999999993</v>
      </c>
      <c r="J93" s="51">
        <f t="shared" si="4"/>
        <v>53.679999999999993</v>
      </c>
      <c r="K93" s="10">
        <f t="shared" si="5"/>
        <v>11.735999999999999</v>
      </c>
    </row>
    <row r="94" spans="1:11" x14ac:dyDescent="0.2">
      <c r="A94" t="s">
        <v>83</v>
      </c>
      <c r="B94" s="54">
        <v>5.4</v>
      </c>
      <c r="C94" s="7">
        <v>42717</v>
      </c>
      <c r="D94">
        <v>316.73</v>
      </c>
      <c r="E94">
        <v>2.17</v>
      </c>
      <c r="F94">
        <v>2.2000000000000002</v>
      </c>
      <c r="G94">
        <v>40</v>
      </c>
      <c r="H94" s="2">
        <v>5</v>
      </c>
      <c r="I94" s="9">
        <f t="shared" si="3"/>
        <v>79.182500000000005</v>
      </c>
      <c r="J94" s="51">
        <f t="shared" si="4"/>
        <v>74.182500000000005</v>
      </c>
      <c r="K94" s="10">
        <f t="shared" si="5"/>
        <v>15.836500000000001</v>
      </c>
    </row>
    <row r="95" spans="1:11" x14ac:dyDescent="0.2">
      <c r="A95" t="s">
        <v>83</v>
      </c>
      <c r="B95" s="54">
        <v>5.6</v>
      </c>
      <c r="C95" s="7">
        <v>42717</v>
      </c>
      <c r="D95">
        <v>329.44</v>
      </c>
      <c r="E95">
        <v>2.16</v>
      </c>
      <c r="F95">
        <v>2.36</v>
      </c>
      <c r="G95">
        <v>40</v>
      </c>
      <c r="H95" s="2">
        <v>5</v>
      </c>
      <c r="I95" s="9">
        <f t="shared" si="3"/>
        <v>82.36</v>
      </c>
      <c r="J95" s="51">
        <f t="shared" si="4"/>
        <v>77.36</v>
      </c>
      <c r="K95" s="10">
        <f t="shared" si="5"/>
        <v>16.472000000000001</v>
      </c>
    </row>
    <row r="96" spans="1:11" x14ac:dyDescent="0.2">
      <c r="A96" t="s">
        <v>83</v>
      </c>
      <c r="B96" s="54">
        <v>5.7</v>
      </c>
      <c r="C96" s="7">
        <v>42717</v>
      </c>
      <c r="D96">
        <v>275.31</v>
      </c>
      <c r="E96">
        <v>2.19</v>
      </c>
      <c r="F96">
        <v>1.9</v>
      </c>
      <c r="G96">
        <v>40</v>
      </c>
      <c r="H96" s="2">
        <v>5</v>
      </c>
      <c r="I96" s="9">
        <f t="shared" si="3"/>
        <v>68.827500000000001</v>
      </c>
      <c r="J96" s="51">
        <f t="shared" si="4"/>
        <v>63.827500000000001</v>
      </c>
      <c r="K96" s="10">
        <f t="shared" si="5"/>
        <v>13.765499999999999</v>
      </c>
    </row>
    <row r="97" spans="1:11" x14ac:dyDescent="0.2">
      <c r="A97" t="s">
        <v>83</v>
      </c>
      <c r="B97" s="54">
        <v>5.8</v>
      </c>
      <c r="C97" s="7">
        <v>42717</v>
      </c>
      <c r="D97">
        <v>323.18</v>
      </c>
      <c r="E97">
        <v>2.17</v>
      </c>
      <c r="F97">
        <v>2.0099999999999998</v>
      </c>
      <c r="G97">
        <v>40</v>
      </c>
      <c r="H97" s="2">
        <v>5</v>
      </c>
      <c r="I97" s="9">
        <f t="shared" si="3"/>
        <v>80.795000000000002</v>
      </c>
      <c r="J97" s="51">
        <f t="shared" si="4"/>
        <v>75.795000000000002</v>
      </c>
      <c r="K97" s="10">
        <f t="shared" si="5"/>
        <v>16.158999999999999</v>
      </c>
    </row>
    <row r="98" spans="1:11" x14ac:dyDescent="0.2">
      <c r="A98" t="s">
        <v>83</v>
      </c>
      <c r="B98" s="54">
        <v>5.9</v>
      </c>
      <c r="C98" s="7">
        <v>42717</v>
      </c>
      <c r="D98">
        <v>303.54000000000002</v>
      </c>
      <c r="E98">
        <v>2.1800000000000002</v>
      </c>
      <c r="F98">
        <v>2.15</v>
      </c>
      <c r="G98">
        <v>40</v>
      </c>
      <c r="H98" s="2">
        <v>5</v>
      </c>
      <c r="I98" s="9">
        <f t="shared" si="3"/>
        <v>75.885000000000005</v>
      </c>
      <c r="J98" s="51">
        <f t="shared" si="4"/>
        <v>70.885000000000005</v>
      </c>
      <c r="K98" s="10">
        <f t="shared" si="5"/>
        <v>15.177000000000001</v>
      </c>
    </row>
    <row r="99" spans="1:11" x14ac:dyDescent="0.2">
      <c r="A99" t="s">
        <v>83</v>
      </c>
      <c r="B99" s="54" t="s">
        <v>82</v>
      </c>
      <c r="C99" s="7">
        <v>42717</v>
      </c>
      <c r="D99">
        <v>294.38</v>
      </c>
      <c r="E99">
        <v>2.17</v>
      </c>
      <c r="F99">
        <v>2.2000000000000002</v>
      </c>
      <c r="G99">
        <v>40</v>
      </c>
      <c r="H99" s="2">
        <v>5</v>
      </c>
      <c r="I99" s="9">
        <f t="shared" si="3"/>
        <v>73.594999999999999</v>
      </c>
      <c r="J99" s="51">
        <f t="shared" si="4"/>
        <v>68.594999999999999</v>
      </c>
      <c r="K99" s="10">
        <f t="shared" si="5"/>
        <v>14.718999999999999</v>
      </c>
    </row>
    <row r="100" spans="1:11" x14ac:dyDescent="0.2">
      <c r="A100" t="s">
        <v>83</v>
      </c>
      <c r="B100" s="54">
        <v>10.1</v>
      </c>
      <c r="C100" s="7">
        <v>42717</v>
      </c>
      <c r="D100">
        <v>467.48</v>
      </c>
      <c r="E100">
        <v>2.11</v>
      </c>
      <c r="F100">
        <v>1.26</v>
      </c>
      <c r="G100">
        <v>40</v>
      </c>
      <c r="H100" s="2">
        <v>5</v>
      </c>
      <c r="I100" s="9">
        <f t="shared" si="3"/>
        <v>116.87</v>
      </c>
      <c r="J100" s="51">
        <f t="shared" si="4"/>
        <v>111.87</v>
      </c>
      <c r="K100" s="10">
        <f t="shared" si="5"/>
        <v>23.374000000000002</v>
      </c>
    </row>
    <row r="101" spans="1:11" x14ac:dyDescent="0.2">
      <c r="A101" t="s">
        <v>83</v>
      </c>
      <c r="B101" s="54">
        <v>10.199999999999999</v>
      </c>
      <c r="C101" s="7">
        <v>42717</v>
      </c>
      <c r="D101">
        <v>341.96</v>
      </c>
      <c r="E101">
        <v>2.15</v>
      </c>
      <c r="F101">
        <v>1.34</v>
      </c>
      <c r="G101">
        <v>40</v>
      </c>
      <c r="H101" s="2">
        <v>5</v>
      </c>
      <c r="I101" s="9">
        <f t="shared" si="3"/>
        <v>85.49</v>
      </c>
      <c r="J101" s="51">
        <f t="shared" si="4"/>
        <v>80.489999999999995</v>
      </c>
      <c r="K101" s="10">
        <f t="shared" si="5"/>
        <v>17.097999999999999</v>
      </c>
    </row>
    <row r="102" spans="1:11" x14ac:dyDescent="0.2">
      <c r="A102" t="s">
        <v>83</v>
      </c>
      <c r="B102" s="54">
        <v>10.3</v>
      </c>
      <c r="C102" s="7">
        <v>42717</v>
      </c>
      <c r="D102">
        <v>334.98</v>
      </c>
      <c r="E102">
        <v>2.17</v>
      </c>
      <c r="F102">
        <v>2.2400000000000002</v>
      </c>
      <c r="G102">
        <v>40</v>
      </c>
      <c r="H102" s="2">
        <v>5</v>
      </c>
      <c r="I102" s="9">
        <f t="shared" si="3"/>
        <v>83.745000000000005</v>
      </c>
      <c r="J102" s="51">
        <f t="shared" si="4"/>
        <v>78.745000000000005</v>
      </c>
      <c r="K102" s="10">
        <f t="shared" si="5"/>
        <v>16.749000000000002</v>
      </c>
    </row>
    <row r="103" spans="1:11" x14ac:dyDescent="0.2">
      <c r="A103" t="s">
        <v>83</v>
      </c>
      <c r="B103" s="54">
        <v>10.4</v>
      </c>
      <c r="C103" s="7">
        <v>42717</v>
      </c>
      <c r="D103">
        <v>607.23</v>
      </c>
      <c r="E103">
        <v>2.17</v>
      </c>
      <c r="F103">
        <v>1.91</v>
      </c>
      <c r="G103">
        <v>40</v>
      </c>
      <c r="H103" s="2">
        <v>5</v>
      </c>
      <c r="I103" s="9">
        <f t="shared" si="3"/>
        <v>151.8075</v>
      </c>
      <c r="J103" s="51">
        <f t="shared" si="4"/>
        <v>146.8075</v>
      </c>
      <c r="K103" s="10">
        <f t="shared" si="5"/>
        <v>30.361499999999999</v>
      </c>
    </row>
    <row r="104" spans="1:11" x14ac:dyDescent="0.2">
      <c r="A104" t="s">
        <v>83</v>
      </c>
      <c r="B104" s="54">
        <v>10.5</v>
      </c>
      <c r="C104" s="7">
        <v>42717</v>
      </c>
      <c r="D104">
        <v>359.52</v>
      </c>
      <c r="E104">
        <v>2.15</v>
      </c>
      <c r="F104">
        <v>1.66</v>
      </c>
      <c r="G104">
        <v>40</v>
      </c>
      <c r="H104" s="2">
        <v>5</v>
      </c>
      <c r="I104" s="9">
        <f t="shared" si="3"/>
        <v>89.88</v>
      </c>
      <c r="J104" s="51">
        <f t="shared" si="4"/>
        <v>84.88</v>
      </c>
      <c r="K104" s="10">
        <f t="shared" si="5"/>
        <v>17.975999999999999</v>
      </c>
    </row>
    <row r="105" spans="1:11" x14ac:dyDescent="0.2">
      <c r="A105" t="s">
        <v>83</v>
      </c>
      <c r="B105" s="54">
        <v>10.6</v>
      </c>
      <c r="C105" s="7">
        <v>42717</v>
      </c>
      <c r="D105">
        <v>471.78</v>
      </c>
      <c r="E105">
        <v>2.13</v>
      </c>
      <c r="F105">
        <v>1.91</v>
      </c>
      <c r="G105">
        <v>40</v>
      </c>
      <c r="H105" s="2">
        <v>5</v>
      </c>
      <c r="I105" s="9">
        <f t="shared" si="3"/>
        <v>117.94499999999998</v>
      </c>
      <c r="J105" s="51">
        <f t="shared" si="4"/>
        <v>112.94499999999998</v>
      </c>
      <c r="K105" s="10">
        <f t="shared" si="5"/>
        <v>23.588999999999995</v>
      </c>
    </row>
    <row r="106" spans="1:11" x14ac:dyDescent="0.2">
      <c r="A106" t="s">
        <v>83</v>
      </c>
      <c r="B106" s="54">
        <v>10.7</v>
      </c>
      <c r="C106" s="7">
        <v>42717</v>
      </c>
      <c r="D106">
        <v>730.09</v>
      </c>
      <c r="E106">
        <v>2.17</v>
      </c>
      <c r="F106">
        <v>2.02</v>
      </c>
      <c r="G106">
        <v>40</v>
      </c>
      <c r="H106" s="2">
        <v>5</v>
      </c>
      <c r="I106" s="9">
        <f t="shared" si="3"/>
        <v>182.52250000000001</v>
      </c>
      <c r="J106" s="51">
        <f t="shared" si="4"/>
        <v>177.52250000000001</v>
      </c>
      <c r="K106" s="10">
        <f t="shared" si="5"/>
        <v>36.5045</v>
      </c>
    </row>
    <row r="107" spans="1:11" x14ac:dyDescent="0.2">
      <c r="A107" t="s">
        <v>83</v>
      </c>
      <c r="B107" s="54">
        <v>10.8</v>
      </c>
      <c r="C107" s="7">
        <v>42717</v>
      </c>
      <c r="D107">
        <v>431.32</v>
      </c>
      <c r="E107">
        <v>2.14</v>
      </c>
      <c r="F107">
        <v>2.12</v>
      </c>
      <c r="G107">
        <v>40</v>
      </c>
      <c r="H107" s="2">
        <v>5</v>
      </c>
      <c r="I107" s="9">
        <f t="shared" si="3"/>
        <v>107.83</v>
      </c>
      <c r="J107" s="51">
        <f t="shared" si="4"/>
        <v>102.83</v>
      </c>
      <c r="K107" s="10">
        <f t="shared" si="5"/>
        <v>21.565999999999999</v>
      </c>
    </row>
    <row r="108" spans="1:11" x14ac:dyDescent="0.2">
      <c r="A108" t="s">
        <v>83</v>
      </c>
      <c r="B108" s="54">
        <v>11.1</v>
      </c>
      <c r="C108" s="7">
        <v>42717</v>
      </c>
      <c r="D108">
        <v>322.58999999999997</v>
      </c>
      <c r="E108">
        <v>2.1800000000000002</v>
      </c>
      <c r="F108">
        <v>0.79</v>
      </c>
      <c r="G108">
        <v>40</v>
      </c>
      <c r="H108" s="2">
        <v>5</v>
      </c>
      <c r="I108" s="9">
        <f t="shared" si="3"/>
        <v>80.647499999999994</v>
      </c>
      <c r="J108" s="51">
        <f t="shared" si="4"/>
        <v>75.647499999999994</v>
      </c>
      <c r="K108" s="10">
        <f t="shared" si="5"/>
        <v>16.1295</v>
      </c>
    </row>
    <row r="109" spans="1:11" x14ac:dyDescent="0.2">
      <c r="A109" t="s">
        <v>83</v>
      </c>
      <c r="B109" s="54">
        <v>11.2</v>
      </c>
      <c r="C109" s="7">
        <v>42717</v>
      </c>
      <c r="D109">
        <v>445.53</v>
      </c>
      <c r="E109">
        <v>2.14</v>
      </c>
      <c r="F109">
        <v>1.89</v>
      </c>
      <c r="G109">
        <v>40</v>
      </c>
      <c r="H109" s="2">
        <v>5</v>
      </c>
      <c r="I109" s="9">
        <f t="shared" si="3"/>
        <v>111.38249999999998</v>
      </c>
      <c r="J109" s="51">
        <f t="shared" si="4"/>
        <v>106.38249999999998</v>
      </c>
      <c r="K109" s="10">
        <f t="shared" si="5"/>
        <v>22.276499999999995</v>
      </c>
    </row>
    <row r="110" spans="1:11" x14ac:dyDescent="0.2">
      <c r="A110" t="s">
        <v>83</v>
      </c>
      <c r="B110" s="54">
        <v>11.3</v>
      </c>
      <c r="C110" s="7">
        <v>42717</v>
      </c>
      <c r="D110">
        <v>322.70999999999998</v>
      </c>
      <c r="E110">
        <v>2.1800000000000002</v>
      </c>
      <c r="F110">
        <v>2.14</v>
      </c>
      <c r="G110">
        <v>40</v>
      </c>
      <c r="H110" s="2">
        <v>5</v>
      </c>
      <c r="I110" s="9">
        <f t="shared" si="3"/>
        <v>80.677499999999995</v>
      </c>
      <c r="J110" s="51">
        <f t="shared" si="4"/>
        <v>75.677499999999995</v>
      </c>
      <c r="K110" s="10">
        <f t="shared" si="5"/>
        <v>16.1355</v>
      </c>
    </row>
    <row r="111" spans="1:11" x14ac:dyDescent="0.2">
      <c r="A111" t="s">
        <v>83</v>
      </c>
      <c r="B111" s="54">
        <v>11.4</v>
      </c>
      <c r="C111" s="7">
        <v>42717</v>
      </c>
      <c r="D111">
        <v>318.76</v>
      </c>
      <c r="E111">
        <v>2.17</v>
      </c>
      <c r="F111">
        <v>1.75</v>
      </c>
      <c r="G111">
        <v>40</v>
      </c>
      <c r="H111" s="2">
        <v>5</v>
      </c>
      <c r="I111" s="9">
        <f t="shared" si="3"/>
        <v>79.69</v>
      </c>
      <c r="J111" s="51">
        <f t="shared" si="4"/>
        <v>74.69</v>
      </c>
      <c r="K111" s="10">
        <f t="shared" si="5"/>
        <v>15.937999999999999</v>
      </c>
    </row>
    <row r="112" spans="1:11" x14ac:dyDescent="0.2">
      <c r="A112" t="s">
        <v>83</v>
      </c>
      <c r="B112" s="54">
        <v>11.5</v>
      </c>
      <c r="C112" s="7">
        <v>42717</v>
      </c>
      <c r="D112">
        <v>379.44</v>
      </c>
      <c r="E112">
        <v>2.13</v>
      </c>
      <c r="F112">
        <v>1.77</v>
      </c>
      <c r="G112">
        <v>40</v>
      </c>
      <c r="H112" s="2">
        <v>5</v>
      </c>
      <c r="I112" s="9">
        <f t="shared" si="3"/>
        <v>94.86</v>
      </c>
      <c r="J112" s="51">
        <f t="shared" si="4"/>
        <v>89.86</v>
      </c>
      <c r="K112" s="10">
        <f t="shared" si="5"/>
        <v>18.972000000000001</v>
      </c>
    </row>
    <row r="113" spans="1:11" x14ac:dyDescent="0.2">
      <c r="A113" t="s">
        <v>83</v>
      </c>
      <c r="B113" s="54">
        <v>11.6</v>
      </c>
      <c r="C113" s="7">
        <v>42717</v>
      </c>
      <c r="D113">
        <v>411.83</v>
      </c>
      <c r="E113">
        <v>2.15</v>
      </c>
      <c r="F113">
        <v>1.42</v>
      </c>
      <c r="G113">
        <v>40</v>
      </c>
      <c r="H113" s="2">
        <v>5</v>
      </c>
      <c r="I113" s="9">
        <f t="shared" si="3"/>
        <v>102.95750000000001</v>
      </c>
      <c r="J113" s="51">
        <f t="shared" si="4"/>
        <v>97.95750000000001</v>
      </c>
      <c r="K113" s="10">
        <f t="shared" si="5"/>
        <v>20.591500000000003</v>
      </c>
    </row>
    <row r="114" spans="1:11" x14ac:dyDescent="0.2">
      <c r="A114" t="s">
        <v>83</v>
      </c>
      <c r="B114" s="54">
        <v>11.7</v>
      </c>
      <c r="C114" s="7">
        <v>42717</v>
      </c>
      <c r="D114">
        <v>341.71</v>
      </c>
      <c r="E114">
        <v>2.16</v>
      </c>
      <c r="F114">
        <v>2.02</v>
      </c>
      <c r="G114">
        <v>40</v>
      </c>
      <c r="H114" s="2">
        <v>5</v>
      </c>
      <c r="I114" s="9">
        <f t="shared" si="3"/>
        <v>85.427499999999995</v>
      </c>
      <c r="J114" s="51">
        <f t="shared" si="4"/>
        <v>80.427499999999995</v>
      </c>
      <c r="K114" s="10">
        <f t="shared" si="5"/>
        <v>17.0855</v>
      </c>
    </row>
    <row r="115" spans="1:11" x14ac:dyDescent="0.2">
      <c r="A115" t="s">
        <v>83</v>
      </c>
      <c r="B115" s="54">
        <v>11.8</v>
      </c>
      <c r="C115" s="7">
        <v>42717</v>
      </c>
      <c r="D115">
        <v>287.37</v>
      </c>
      <c r="E115">
        <v>2.16</v>
      </c>
      <c r="F115">
        <v>1.97</v>
      </c>
      <c r="G115">
        <v>40</v>
      </c>
      <c r="H115" s="2">
        <v>5</v>
      </c>
      <c r="I115" s="9">
        <f t="shared" si="3"/>
        <v>71.842500000000001</v>
      </c>
      <c r="J115" s="51">
        <f t="shared" si="4"/>
        <v>66.842500000000001</v>
      </c>
      <c r="K115" s="10">
        <f t="shared" si="5"/>
        <v>14.368500000000001</v>
      </c>
    </row>
    <row r="116" spans="1:11" x14ac:dyDescent="0.2">
      <c r="A116" t="s">
        <v>83</v>
      </c>
      <c r="B116" s="54">
        <v>11.9</v>
      </c>
      <c r="C116" s="7">
        <v>42717</v>
      </c>
      <c r="D116">
        <v>353.54</v>
      </c>
      <c r="E116">
        <v>2.17</v>
      </c>
      <c r="F116">
        <v>1.96</v>
      </c>
      <c r="G116">
        <v>40</v>
      </c>
      <c r="H116" s="2">
        <v>5</v>
      </c>
      <c r="I116" s="9">
        <f t="shared" si="3"/>
        <v>88.385000000000005</v>
      </c>
      <c r="J116" s="51">
        <f t="shared" si="4"/>
        <v>83.385000000000005</v>
      </c>
      <c r="K116" s="10">
        <f t="shared" si="5"/>
        <v>17.677</v>
      </c>
    </row>
    <row r="117" spans="1:11" x14ac:dyDescent="0.2">
      <c r="A117" t="s">
        <v>83</v>
      </c>
      <c r="B117" s="47">
        <v>5.1100000000000003</v>
      </c>
      <c r="C117" s="7">
        <v>42717</v>
      </c>
      <c r="D117">
        <v>532.79</v>
      </c>
      <c r="E117">
        <v>2.1800000000000002</v>
      </c>
      <c r="F117">
        <v>2.3199999999999998</v>
      </c>
      <c r="G117">
        <v>40</v>
      </c>
      <c r="H117" s="2">
        <v>5</v>
      </c>
      <c r="I117" s="9">
        <f t="shared" si="3"/>
        <v>133.19749999999999</v>
      </c>
      <c r="J117" s="51">
        <f t="shared" si="4"/>
        <v>128.19749999999999</v>
      </c>
      <c r="K117" s="10">
        <f t="shared" si="5"/>
        <v>26.639499999999998</v>
      </c>
    </row>
    <row r="118" spans="1:11" x14ac:dyDescent="0.2">
      <c r="A118" t="s">
        <v>83</v>
      </c>
      <c r="B118" s="47">
        <v>5.12</v>
      </c>
      <c r="C118" s="7">
        <v>42717</v>
      </c>
      <c r="D118">
        <v>257.2</v>
      </c>
      <c r="E118">
        <v>2.19</v>
      </c>
      <c r="F118">
        <v>2.2799999999999998</v>
      </c>
      <c r="G118">
        <v>40</v>
      </c>
      <c r="H118" s="2">
        <v>5</v>
      </c>
      <c r="I118" s="9">
        <f t="shared" si="3"/>
        <v>64.3</v>
      </c>
      <c r="J118" s="51">
        <f t="shared" si="4"/>
        <v>59.3</v>
      </c>
      <c r="K118" s="10">
        <f t="shared" si="5"/>
        <v>12.86</v>
      </c>
    </row>
    <row r="119" spans="1:11" x14ac:dyDescent="0.2">
      <c r="A119" t="s">
        <v>83</v>
      </c>
      <c r="B119" s="47">
        <v>5.13</v>
      </c>
      <c r="C119" s="7">
        <v>42717</v>
      </c>
      <c r="D119">
        <v>426.28</v>
      </c>
      <c r="E119">
        <v>2.15</v>
      </c>
      <c r="F119">
        <v>2.2999999999999998</v>
      </c>
      <c r="G119">
        <v>40</v>
      </c>
      <c r="H119" s="2">
        <v>5</v>
      </c>
      <c r="I119" s="9">
        <f t="shared" si="3"/>
        <v>106.56999999999998</v>
      </c>
      <c r="J119" s="51">
        <f t="shared" si="4"/>
        <v>101.56999999999998</v>
      </c>
      <c r="K119" s="10">
        <f t="shared" si="5"/>
        <v>21.313999999999997</v>
      </c>
    </row>
    <row r="120" spans="1:11" x14ac:dyDescent="0.2">
      <c r="A120" t="s">
        <v>83</v>
      </c>
      <c r="B120" s="47">
        <v>5.14</v>
      </c>
      <c r="C120" s="7">
        <v>42717</v>
      </c>
      <c r="D120">
        <v>289.64999999999998</v>
      </c>
      <c r="E120">
        <v>2.19</v>
      </c>
      <c r="F120">
        <v>1.78</v>
      </c>
      <c r="G120">
        <v>40</v>
      </c>
      <c r="H120" s="2">
        <v>5</v>
      </c>
      <c r="I120" s="9">
        <f t="shared" si="3"/>
        <v>72.412499999999994</v>
      </c>
      <c r="J120" s="51">
        <f t="shared" si="4"/>
        <v>67.412499999999994</v>
      </c>
      <c r="K120" s="10">
        <f t="shared" si="5"/>
        <v>14.482499999999998</v>
      </c>
    </row>
    <row r="121" spans="1:11" x14ac:dyDescent="0.2">
      <c r="A121" t="s">
        <v>83</v>
      </c>
      <c r="B121" s="47">
        <v>10.9</v>
      </c>
      <c r="C121" s="7">
        <v>42717</v>
      </c>
      <c r="D121">
        <v>473.56</v>
      </c>
      <c r="E121">
        <v>2.14</v>
      </c>
      <c r="F121">
        <v>1.97</v>
      </c>
      <c r="G121">
        <v>40</v>
      </c>
      <c r="H121" s="2">
        <v>5</v>
      </c>
      <c r="I121" s="9">
        <f t="shared" si="3"/>
        <v>118.39000000000001</v>
      </c>
      <c r="J121" s="51">
        <f t="shared" si="4"/>
        <v>113.39000000000001</v>
      </c>
      <c r="K121" s="10">
        <f t="shared" si="5"/>
        <v>23.678000000000004</v>
      </c>
    </row>
    <row r="122" spans="1:11" x14ac:dyDescent="0.2">
      <c r="A122" t="s">
        <v>83</v>
      </c>
      <c r="B122" s="47" t="s">
        <v>87</v>
      </c>
      <c r="C122" s="7">
        <v>42717</v>
      </c>
      <c r="D122">
        <v>346.68</v>
      </c>
      <c r="E122">
        <v>2.1800000000000002</v>
      </c>
      <c r="F122">
        <v>1.78</v>
      </c>
      <c r="G122">
        <v>40</v>
      </c>
      <c r="H122" s="2">
        <v>5</v>
      </c>
      <c r="I122" s="9">
        <f t="shared" si="3"/>
        <v>86.67</v>
      </c>
      <c r="J122" s="51">
        <f t="shared" si="4"/>
        <v>81.67</v>
      </c>
      <c r="K122" s="10">
        <f t="shared" si="5"/>
        <v>17.334</v>
      </c>
    </row>
    <row r="123" spans="1:11" x14ac:dyDescent="0.2">
      <c r="A123" t="s">
        <v>83</v>
      </c>
      <c r="B123" s="47" t="s">
        <v>88</v>
      </c>
      <c r="C123" s="7">
        <v>42717</v>
      </c>
      <c r="D123">
        <v>295.73</v>
      </c>
      <c r="E123">
        <v>2.15</v>
      </c>
      <c r="F123">
        <v>0.92</v>
      </c>
      <c r="G123">
        <v>40</v>
      </c>
      <c r="H123" s="2">
        <v>5</v>
      </c>
      <c r="I123" s="9">
        <f t="shared" si="3"/>
        <v>73.932500000000005</v>
      </c>
      <c r="J123" s="51">
        <f t="shared" si="4"/>
        <v>68.932500000000005</v>
      </c>
      <c r="K123" s="10">
        <f t="shared" si="5"/>
        <v>14.7865</v>
      </c>
    </row>
    <row r="124" spans="1:11" x14ac:dyDescent="0.2">
      <c r="A124" t="s">
        <v>83</v>
      </c>
      <c r="B124" s="47">
        <v>11.11</v>
      </c>
      <c r="C124" s="7">
        <v>42717</v>
      </c>
      <c r="D124">
        <v>362.71</v>
      </c>
      <c r="E124">
        <v>2.17</v>
      </c>
      <c r="F124">
        <v>2.17</v>
      </c>
      <c r="G124">
        <v>40</v>
      </c>
      <c r="H124" s="2">
        <v>5</v>
      </c>
      <c r="I124" s="9">
        <f t="shared" si="3"/>
        <v>90.677499999999995</v>
      </c>
      <c r="J124" s="51">
        <f t="shared" si="4"/>
        <v>85.677499999999995</v>
      </c>
      <c r="K124" s="10">
        <f t="shared" si="5"/>
        <v>18.1355</v>
      </c>
    </row>
    <row r="125" spans="1:11" x14ac:dyDescent="0.2">
      <c r="A125" t="s">
        <v>83</v>
      </c>
      <c r="B125" s="47">
        <v>11.12</v>
      </c>
      <c r="C125" s="7">
        <v>42717</v>
      </c>
      <c r="D125">
        <v>370.29</v>
      </c>
      <c r="E125">
        <v>2.15</v>
      </c>
      <c r="F125">
        <v>2.08</v>
      </c>
      <c r="G125">
        <v>40</v>
      </c>
      <c r="H125" s="2">
        <v>5</v>
      </c>
      <c r="I125" s="9">
        <f t="shared" si="3"/>
        <v>92.572500000000005</v>
      </c>
      <c r="J125" s="51">
        <f t="shared" si="4"/>
        <v>87.572500000000005</v>
      </c>
      <c r="K125" s="10">
        <f t="shared" si="5"/>
        <v>18.514500000000002</v>
      </c>
    </row>
    <row r="126" spans="1:11" x14ac:dyDescent="0.2">
      <c r="A126" t="s">
        <v>137</v>
      </c>
      <c r="B126" s="47">
        <v>1.6</v>
      </c>
      <c r="C126" s="7">
        <v>42717</v>
      </c>
      <c r="D126">
        <v>221.37</v>
      </c>
      <c r="E126">
        <v>2.15</v>
      </c>
      <c r="F126">
        <v>1.82</v>
      </c>
      <c r="G126">
        <v>40</v>
      </c>
      <c r="H126" s="2">
        <v>5</v>
      </c>
      <c r="I126" s="9">
        <f t="shared" si="3"/>
        <v>55.342499999999994</v>
      </c>
      <c r="J126" s="51">
        <f t="shared" si="4"/>
        <v>50.342499999999994</v>
      </c>
      <c r="K126" s="10">
        <f t="shared" si="5"/>
        <v>11.068499999999998</v>
      </c>
    </row>
    <row r="127" spans="1:11" x14ac:dyDescent="0.2">
      <c r="A127" t="s">
        <v>137</v>
      </c>
      <c r="B127" s="47">
        <v>1.7</v>
      </c>
      <c r="C127" s="7">
        <v>42717</v>
      </c>
      <c r="D127">
        <v>214.35</v>
      </c>
      <c r="E127">
        <v>2.17</v>
      </c>
      <c r="F127">
        <v>1.1100000000000001</v>
      </c>
      <c r="G127">
        <v>40</v>
      </c>
      <c r="H127" s="2">
        <v>5</v>
      </c>
      <c r="I127" s="9">
        <f t="shared" si="3"/>
        <v>53.587499999999999</v>
      </c>
      <c r="J127" s="51">
        <f t="shared" si="4"/>
        <v>48.587499999999999</v>
      </c>
      <c r="K127" s="10">
        <f t="shared" si="5"/>
        <v>10.717499999999999</v>
      </c>
    </row>
    <row r="128" spans="1:11" x14ac:dyDescent="0.2">
      <c r="A128" t="s">
        <v>137</v>
      </c>
      <c r="B128" s="47">
        <v>8.1</v>
      </c>
      <c r="C128" s="7">
        <v>42717</v>
      </c>
      <c r="D128">
        <v>384.01</v>
      </c>
      <c r="E128">
        <v>2.16</v>
      </c>
      <c r="F128">
        <v>2.0499999999999998</v>
      </c>
      <c r="G128">
        <v>40</v>
      </c>
      <c r="H128" s="2">
        <v>5</v>
      </c>
      <c r="I128" s="9">
        <f t="shared" si="3"/>
        <v>96.002499999999998</v>
      </c>
      <c r="J128" s="51">
        <f t="shared" si="4"/>
        <v>91.002499999999998</v>
      </c>
      <c r="K128" s="10">
        <f t="shared" si="5"/>
        <v>19.200499999999998</v>
      </c>
    </row>
    <row r="129" spans="1:11" x14ac:dyDescent="0.2">
      <c r="A129" t="s">
        <v>137</v>
      </c>
      <c r="B129" s="47">
        <v>8.1999999999999993</v>
      </c>
      <c r="C129" s="7">
        <v>42717</v>
      </c>
      <c r="D129">
        <v>445.91</v>
      </c>
      <c r="E129">
        <v>2.15</v>
      </c>
      <c r="F129">
        <v>1.83</v>
      </c>
      <c r="G129">
        <v>40</v>
      </c>
      <c r="H129" s="2">
        <v>5</v>
      </c>
      <c r="I129" s="9">
        <f t="shared" si="3"/>
        <v>111.47750000000001</v>
      </c>
      <c r="J129" s="51">
        <f t="shared" si="4"/>
        <v>106.47750000000001</v>
      </c>
      <c r="K129" s="10">
        <f t="shared" si="5"/>
        <v>22.295500000000001</v>
      </c>
    </row>
    <row r="130" spans="1:11" x14ac:dyDescent="0.2">
      <c r="A130" t="s">
        <v>137</v>
      </c>
      <c r="B130" s="47">
        <v>8.3000000000000007</v>
      </c>
      <c r="C130" s="7">
        <v>42717</v>
      </c>
      <c r="D130">
        <v>356.32</v>
      </c>
      <c r="E130">
        <v>2.15</v>
      </c>
      <c r="F130">
        <v>2.2599999999999998</v>
      </c>
      <c r="G130">
        <v>40</v>
      </c>
      <c r="H130" s="2">
        <v>5</v>
      </c>
      <c r="I130" s="9">
        <f t="shared" ref="I130:I193" si="6">((D130*H130)/20)</f>
        <v>89.08</v>
      </c>
      <c r="J130" s="51">
        <f t="shared" ref="J130:J193" si="7">(I130-H130)</f>
        <v>84.08</v>
      </c>
      <c r="K130" s="10">
        <f t="shared" ref="K130:K193" si="8">(I130/H130)</f>
        <v>17.815999999999999</v>
      </c>
    </row>
    <row r="131" spans="1:11" x14ac:dyDescent="0.2">
      <c r="A131" t="s">
        <v>137</v>
      </c>
      <c r="B131" s="47">
        <v>3.1</v>
      </c>
      <c r="C131" s="7">
        <v>42717</v>
      </c>
      <c r="D131">
        <v>241.79</v>
      </c>
      <c r="E131">
        <v>2.17</v>
      </c>
      <c r="F131">
        <v>1.95</v>
      </c>
      <c r="G131">
        <v>40</v>
      </c>
      <c r="H131" s="2">
        <v>5</v>
      </c>
      <c r="I131" s="9">
        <f t="shared" si="6"/>
        <v>60.447500000000005</v>
      </c>
      <c r="J131" s="51">
        <f t="shared" si="7"/>
        <v>55.447500000000005</v>
      </c>
      <c r="K131" s="10">
        <f t="shared" si="8"/>
        <v>12.089500000000001</v>
      </c>
    </row>
    <row r="132" spans="1:11" x14ac:dyDescent="0.2">
      <c r="A132" t="s">
        <v>137</v>
      </c>
      <c r="B132" s="47">
        <v>3.2</v>
      </c>
      <c r="C132" s="7">
        <v>42717</v>
      </c>
      <c r="D132">
        <v>527.66999999999996</v>
      </c>
      <c r="E132">
        <v>2.17</v>
      </c>
      <c r="F132">
        <v>2.2000000000000002</v>
      </c>
      <c r="G132">
        <v>40</v>
      </c>
      <c r="H132" s="2">
        <v>5</v>
      </c>
      <c r="I132" s="9">
        <f t="shared" si="6"/>
        <v>131.91749999999999</v>
      </c>
      <c r="J132" s="51">
        <f t="shared" si="7"/>
        <v>126.91749999999999</v>
      </c>
      <c r="K132" s="10">
        <f t="shared" si="8"/>
        <v>26.383499999999998</v>
      </c>
    </row>
    <row r="133" spans="1:11" x14ac:dyDescent="0.2">
      <c r="A133" t="s">
        <v>137</v>
      </c>
      <c r="B133" s="47">
        <v>3.3</v>
      </c>
      <c r="C133" s="7">
        <v>42717</v>
      </c>
      <c r="D133">
        <v>359.61</v>
      </c>
      <c r="E133">
        <v>2.15</v>
      </c>
      <c r="F133">
        <v>2.2999999999999998</v>
      </c>
      <c r="G133">
        <v>40</v>
      </c>
      <c r="H133" s="2">
        <v>5</v>
      </c>
      <c r="I133" s="9">
        <f t="shared" si="6"/>
        <v>89.902500000000003</v>
      </c>
      <c r="J133" s="51">
        <f t="shared" si="7"/>
        <v>84.902500000000003</v>
      </c>
      <c r="K133" s="10">
        <f t="shared" si="8"/>
        <v>17.980499999999999</v>
      </c>
    </row>
    <row r="134" spans="1:11" x14ac:dyDescent="0.2">
      <c r="A134" t="s">
        <v>163</v>
      </c>
      <c r="B134" s="47">
        <v>12.1</v>
      </c>
      <c r="C134" s="7">
        <v>42762</v>
      </c>
      <c r="D134">
        <v>305.39999999999998</v>
      </c>
      <c r="E134">
        <v>2.1800000000000002</v>
      </c>
      <c r="F134">
        <v>1.45</v>
      </c>
      <c r="G134">
        <v>40</v>
      </c>
      <c r="H134" s="2">
        <v>5</v>
      </c>
      <c r="I134" s="9">
        <f t="shared" si="6"/>
        <v>76.349999999999994</v>
      </c>
      <c r="J134" s="51">
        <f t="shared" si="7"/>
        <v>71.349999999999994</v>
      </c>
      <c r="K134" s="10">
        <f t="shared" si="8"/>
        <v>15.27</v>
      </c>
    </row>
    <row r="135" spans="1:11" x14ac:dyDescent="0.2">
      <c r="A135" t="s">
        <v>163</v>
      </c>
      <c r="B135" s="47">
        <v>12.2</v>
      </c>
      <c r="C135" s="7">
        <v>42762</v>
      </c>
      <c r="D135">
        <v>301.49</v>
      </c>
      <c r="E135">
        <v>2.1800000000000002</v>
      </c>
      <c r="F135">
        <v>1.97</v>
      </c>
      <c r="G135">
        <v>40</v>
      </c>
      <c r="H135" s="2">
        <v>5</v>
      </c>
      <c r="I135" s="9">
        <f t="shared" si="6"/>
        <v>75.372500000000002</v>
      </c>
      <c r="J135" s="51">
        <f t="shared" si="7"/>
        <v>70.372500000000002</v>
      </c>
      <c r="K135" s="10">
        <f t="shared" si="8"/>
        <v>15.0745</v>
      </c>
    </row>
    <row r="136" spans="1:11" x14ac:dyDescent="0.2">
      <c r="A136" t="s">
        <v>163</v>
      </c>
      <c r="B136" s="47">
        <v>12.5</v>
      </c>
      <c r="C136" s="7">
        <v>42762</v>
      </c>
      <c r="D136">
        <v>264.27999999999997</v>
      </c>
      <c r="E136">
        <v>2.19</v>
      </c>
      <c r="F136">
        <v>1.72</v>
      </c>
      <c r="G136">
        <v>40</v>
      </c>
      <c r="H136" s="2">
        <v>5</v>
      </c>
      <c r="I136" s="9">
        <f t="shared" si="6"/>
        <v>66.069999999999993</v>
      </c>
      <c r="J136" s="51">
        <f t="shared" si="7"/>
        <v>61.069999999999993</v>
      </c>
      <c r="K136" s="10">
        <f t="shared" si="8"/>
        <v>13.213999999999999</v>
      </c>
    </row>
    <row r="137" spans="1:11" x14ac:dyDescent="0.2">
      <c r="A137" t="s">
        <v>163</v>
      </c>
      <c r="B137" s="47">
        <v>12.6</v>
      </c>
      <c r="C137" s="7">
        <v>42762</v>
      </c>
      <c r="D137">
        <v>290.82</v>
      </c>
      <c r="E137">
        <v>2.17</v>
      </c>
      <c r="F137">
        <v>1.46</v>
      </c>
      <c r="G137">
        <v>40</v>
      </c>
      <c r="H137" s="2">
        <v>5</v>
      </c>
      <c r="I137" s="9">
        <f t="shared" si="6"/>
        <v>72.704999999999998</v>
      </c>
      <c r="J137" s="51">
        <f t="shared" si="7"/>
        <v>67.704999999999998</v>
      </c>
      <c r="K137" s="10">
        <f t="shared" si="8"/>
        <v>14.541</v>
      </c>
    </row>
    <row r="138" spans="1:11" x14ac:dyDescent="0.2">
      <c r="A138" t="s">
        <v>163</v>
      </c>
      <c r="B138" s="47">
        <v>12.7</v>
      </c>
      <c r="C138" s="7">
        <v>42762</v>
      </c>
      <c r="D138">
        <v>400.95</v>
      </c>
      <c r="E138">
        <v>2.17</v>
      </c>
      <c r="F138">
        <v>2.02</v>
      </c>
      <c r="G138">
        <v>40</v>
      </c>
      <c r="H138" s="2">
        <v>5</v>
      </c>
      <c r="I138" s="9">
        <f t="shared" si="6"/>
        <v>100.2375</v>
      </c>
      <c r="J138" s="51">
        <f t="shared" si="7"/>
        <v>95.237499999999997</v>
      </c>
      <c r="K138" s="10">
        <f t="shared" si="8"/>
        <v>20.047499999999999</v>
      </c>
    </row>
    <row r="139" spans="1:11" x14ac:dyDescent="0.2">
      <c r="A139" t="s">
        <v>163</v>
      </c>
      <c r="B139" s="47">
        <v>12.9</v>
      </c>
      <c r="C139" s="7">
        <v>42762</v>
      </c>
      <c r="D139">
        <v>269.69</v>
      </c>
      <c r="E139">
        <v>2.19</v>
      </c>
      <c r="F139">
        <v>1.63</v>
      </c>
      <c r="G139">
        <v>40</v>
      </c>
      <c r="H139" s="2">
        <v>5</v>
      </c>
      <c r="I139" s="9">
        <f t="shared" si="6"/>
        <v>67.422499999999999</v>
      </c>
      <c r="J139" s="51">
        <f t="shared" si="7"/>
        <v>62.422499999999999</v>
      </c>
      <c r="K139" s="10">
        <f t="shared" si="8"/>
        <v>13.484500000000001</v>
      </c>
    </row>
    <row r="140" spans="1:11" x14ac:dyDescent="0.2">
      <c r="A140" t="s">
        <v>163</v>
      </c>
      <c r="B140" s="47" t="s">
        <v>159</v>
      </c>
      <c r="C140" s="7">
        <v>42762</v>
      </c>
      <c r="D140">
        <v>199.82</v>
      </c>
      <c r="E140">
        <v>2.19</v>
      </c>
      <c r="F140">
        <v>0.38</v>
      </c>
      <c r="G140">
        <v>40</v>
      </c>
      <c r="H140" s="2">
        <v>5</v>
      </c>
      <c r="I140" s="9">
        <f t="shared" si="6"/>
        <v>49.954999999999998</v>
      </c>
      <c r="J140" s="51">
        <f t="shared" si="7"/>
        <v>44.954999999999998</v>
      </c>
      <c r="K140" s="10">
        <f t="shared" si="8"/>
        <v>9.9909999999999997</v>
      </c>
    </row>
    <row r="141" spans="1:11" x14ac:dyDescent="0.2">
      <c r="A141" t="s">
        <v>163</v>
      </c>
      <c r="B141" s="47">
        <v>12.11</v>
      </c>
      <c r="C141" s="7">
        <v>42762</v>
      </c>
      <c r="D141">
        <v>376.39</v>
      </c>
      <c r="E141">
        <v>2.16</v>
      </c>
      <c r="F141">
        <v>1.68</v>
      </c>
      <c r="G141">
        <v>40</v>
      </c>
      <c r="H141" s="2">
        <v>5</v>
      </c>
      <c r="I141" s="9">
        <f t="shared" si="6"/>
        <v>94.097499999999997</v>
      </c>
      <c r="J141" s="51">
        <f t="shared" si="7"/>
        <v>89.097499999999997</v>
      </c>
      <c r="K141" s="10">
        <f t="shared" si="8"/>
        <v>18.819499999999998</v>
      </c>
    </row>
    <row r="142" spans="1:11" x14ac:dyDescent="0.2">
      <c r="A142" t="s">
        <v>163</v>
      </c>
      <c r="B142" s="47">
        <v>12.12</v>
      </c>
      <c r="C142" s="7">
        <v>42762</v>
      </c>
      <c r="D142">
        <v>190.18</v>
      </c>
      <c r="E142">
        <v>2.19</v>
      </c>
      <c r="F142">
        <v>0.59</v>
      </c>
      <c r="G142">
        <v>40</v>
      </c>
      <c r="H142" s="2">
        <v>5</v>
      </c>
      <c r="I142" s="9">
        <f t="shared" si="6"/>
        <v>47.545000000000002</v>
      </c>
      <c r="J142" s="51">
        <f t="shared" si="7"/>
        <v>42.545000000000002</v>
      </c>
      <c r="K142" s="10">
        <f t="shared" si="8"/>
        <v>9.5090000000000003</v>
      </c>
    </row>
    <row r="143" spans="1:11" x14ac:dyDescent="0.2">
      <c r="A143" t="s">
        <v>163</v>
      </c>
      <c r="B143" s="47">
        <v>16.100000000000001</v>
      </c>
      <c r="C143" s="7">
        <v>42762</v>
      </c>
      <c r="D143">
        <v>442.96</v>
      </c>
      <c r="E143">
        <v>2.17</v>
      </c>
      <c r="F143">
        <v>2.14</v>
      </c>
      <c r="G143">
        <v>40</v>
      </c>
      <c r="H143" s="2">
        <v>5</v>
      </c>
      <c r="I143" s="9">
        <f t="shared" si="6"/>
        <v>110.73999999999998</v>
      </c>
      <c r="J143" s="51">
        <f t="shared" si="7"/>
        <v>105.73999999999998</v>
      </c>
      <c r="K143" s="10">
        <f t="shared" si="8"/>
        <v>22.147999999999996</v>
      </c>
    </row>
    <row r="144" spans="1:11" x14ac:dyDescent="0.2">
      <c r="A144" t="s">
        <v>163</v>
      </c>
      <c r="B144" s="47">
        <v>16.3</v>
      </c>
      <c r="C144" s="7">
        <v>42762</v>
      </c>
      <c r="D144">
        <v>559.52</v>
      </c>
      <c r="E144">
        <v>2.17</v>
      </c>
      <c r="F144">
        <v>2.08</v>
      </c>
      <c r="G144">
        <v>40</v>
      </c>
      <c r="H144" s="2">
        <v>5</v>
      </c>
      <c r="I144" s="9">
        <f t="shared" si="6"/>
        <v>139.88</v>
      </c>
      <c r="J144" s="51">
        <f t="shared" si="7"/>
        <v>134.88</v>
      </c>
      <c r="K144" s="10">
        <f t="shared" si="8"/>
        <v>27.975999999999999</v>
      </c>
    </row>
    <row r="145" spans="1:11" x14ac:dyDescent="0.2">
      <c r="A145" t="s">
        <v>163</v>
      </c>
      <c r="B145" s="47">
        <v>16.7</v>
      </c>
      <c r="C145" s="7">
        <v>42762</v>
      </c>
      <c r="D145">
        <v>431.55</v>
      </c>
      <c r="E145">
        <v>2.15</v>
      </c>
      <c r="F145">
        <v>1.91</v>
      </c>
      <c r="G145">
        <v>40</v>
      </c>
      <c r="H145" s="2">
        <v>5</v>
      </c>
      <c r="I145" s="9">
        <f t="shared" si="6"/>
        <v>107.8875</v>
      </c>
      <c r="J145" s="51">
        <f t="shared" si="7"/>
        <v>102.8875</v>
      </c>
      <c r="K145" s="10">
        <f t="shared" si="8"/>
        <v>21.577500000000001</v>
      </c>
    </row>
    <row r="146" spans="1:11" x14ac:dyDescent="0.2">
      <c r="A146" t="s">
        <v>163</v>
      </c>
      <c r="B146" s="47">
        <v>16.8</v>
      </c>
      <c r="C146" s="7">
        <v>42762</v>
      </c>
      <c r="D146">
        <v>339.57</v>
      </c>
      <c r="E146">
        <v>2.15</v>
      </c>
      <c r="F146">
        <v>1.62</v>
      </c>
      <c r="G146">
        <v>40</v>
      </c>
      <c r="H146" s="2">
        <v>5</v>
      </c>
      <c r="I146" s="9">
        <f t="shared" si="6"/>
        <v>84.892499999999998</v>
      </c>
      <c r="J146" s="51">
        <f t="shared" si="7"/>
        <v>79.892499999999998</v>
      </c>
      <c r="K146" s="10">
        <f t="shared" si="8"/>
        <v>16.9785</v>
      </c>
    </row>
    <row r="147" spans="1:11" x14ac:dyDescent="0.2">
      <c r="A147" t="s">
        <v>163</v>
      </c>
      <c r="B147" s="47">
        <v>16.899999999999999</v>
      </c>
      <c r="C147" s="7">
        <v>42762</v>
      </c>
      <c r="D147">
        <v>612.09</v>
      </c>
      <c r="E147">
        <v>2.1800000000000002</v>
      </c>
      <c r="F147">
        <v>2.02</v>
      </c>
      <c r="G147">
        <v>40</v>
      </c>
      <c r="H147" s="2">
        <v>5</v>
      </c>
      <c r="I147" s="9">
        <f t="shared" si="6"/>
        <v>153.02250000000001</v>
      </c>
      <c r="J147" s="51">
        <f t="shared" si="7"/>
        <v>148.02250000000001</v>
      </c>
      <c r="K147" s="10">
        <f t="shared" si="8"/>
        <v>30.604500000000002</v>
      </c>
    </row>
    <row r="148" spans="1:11" x14ac:dyDescent="0.2">
      <c r="A148" t="s">
        <v>163</v>
      </c>
      <c r="B148" s="47" t="s">
        <v>160</v>
      </c>
      <c r="C148" s="7">
        <v>42762</v>
      </c>
      <c r="D148">
        <v>529.39</v>
      </c>
      <c r="E148">
        <v>2.1800000000000002</v>
      </c>
      <c r="F148">
        <v>2.02</v>
      </c>
      <c r="G148">
        <v>40</v>
      </c>
      <c r="H148" s="2">
        <v>5</v>
      </c>
      <c r="I148" s="9">
        <f t="shared" si="6"/>
        <v>132.3475</v>
      </c>
      <c r="J148" s="51">
        <f t="shared" si="7"/>
        <v>127.3475</v>
      </c>
      <c r="K148" s="10">
        <f t="shared" si="8"/>
        <v>26.4695</v>
      </c>
    </row>
    <row r="149" spans="1:11" x14ac:dyDescent="0.2">
      <c r="A149" t="s">
        <v>163</v>
      </c>
      <c r="B149" s="47">
        <v>16.11</v>
      </c>
      <c r="C149" s="7">
        <v>42762</v>
      </c>
      <c r="D149">
        <v>373.55</v>
      </c>
      <c r="E149">
        <v>2.16</v>
      </c>
      <c r="F149">
        <v>1.81</v>
      </c>
      <c r="G149">
        <v>40</v>
      </c>
      <c r="H149" s="2">
        <v>5</v>
      </c>
      <c r="I149" s="9">
        <f t="shared" si="6"/>
        <v>93.387500000000003</v>
      </c>
      <c r="J149" s="51">
        <f t="shared" si="7"/>
        <v>88.387500000000003</v>
      </c>
      <c r="K149" s="10">
        <f t="shared" si="8"/>
        <v>18.677500000000002</v>
      </c>
    </row>
    <row r="150" spans="1:11" ht="16" x14ac:dyDescent="0.2">
      <c r="A150" t="s">
        <v>163</v>
      </c>
      <c r="B150" s="58" t="s">
        <v>161</v>
      </c>
      <c r="C150" s="49">
        <v>42762</v>
      </c>
      <c r="D150" s="48">
        <v>447.89</v>
      </c>
      <c r="E150" s="48">
        <v>2.15</v>
      </c>
      <c r="F150" s="48">
        <v>2.2000000000000002</v>
      </c>
      <c r="G150" s="48">
        <v>40</v>
      </c>
      <c r="H150" s="2">
        <v>5</v>
      </c>
      <c r="I150" s="9">
        <f t="shared" si="6"/>
        <v>111.9725</v>
      </c>
      <c r="J150" s="51">
        <f t="shared" si="7"/>
        <v>106.9725</v>
      </c>
      <c r="K150" s="10">
        <f t="shared" si="8"/>
        <v>22.394500000000001</v>
      </c>
    </row>
    <row r="151" spans="1:11" x14ac:dyDescent="0.2">
      <c r="A151" t="s">
        <v>163</v>
      </c>
      <c r="B151" s="47">
        <v>18.100000000000001</v>
      </c>
      <c r="C151" s="7">
        <v>42762</v>
      </c>
      <c r="D151">
        <v>328.61</v>
      </c>
      <c r="E151">
        <v>2.1800000000000002</v>
      </c>
      <c r="F151">
        <v>1.78</v>
      </c>
      <c r="G151">
        <v>40</v>
      </c>
      <c r="H151" s="2">
        <v>5</v>
      </c>
      <c r="I151" s="9">
        <f t="shared" si="6"/>
        <v>82.152500000000003</v>
      </c>
      <c r="J151" s="51">
        <f t="shared" si="7"/>
        <v>77.152500000000003</v>
      </c>
      <c r="K151" s="10">
        <f t="shared" si="8"/>
        <v>16.430500000000002</v>
      </c>
    </row>
    <row r="152" spans="1:11" x14ac:dyDescent="0.2">
      <c r="A152" t="s">
        <v>163</v>
      </c>
      <c r="B152" s="47">
        <v>18.3</v>
      </c>
      <c r="C152" s="7">
        <v>42762</v>
      </c>
      <c r="D152">
        <v>242.23</v>
      </c>
      <c r="E152">
        <v>2.17</v>
      </c>
      <c r="F152">
        <v>1.98</v>
      </c>
      <c r="G152">
        <v>40</v>
      </c>
      <c r="H152" s="2">
        <v>5</v>
      </c>
      <c r="I152" s="9">
        <f t="shared" si="6"/>
        <v>60.55749999999999</v>
      </c>
      <c r="J152" s="51">
        <f t="shared" si="7"/>
        <v>55.55749999999999</v>
      </c>
      <c r="K152" s="10">
        <f t="shared" si="8"/>
        <v>12.111499999999998</v>
      </c>
    </row>
    <row r="153" spans="1:11" x14ac:dyDescent="0.2">
      <c r="A153" t="s">
        <v>163</v>
      </c>
      <c r="B153" s="47">
        <v>18.399999999999999</v>
      </c>
      <c r="C153" s="7">
        <v>42762</v>
      </c>
      <c r="D153">
        <v>236.53</v>
      </c>
      <c r="E153">
        <v>2.19</v>
      </c>
      <c r="F153">
        <v>1.51</v>
      </c>
      <c r="G153">
        <v>40</v>
      </c>
      <c r="H153" s="2">
        <v>5</v>
      </c>
      <c r="I153" s="9">
        <f t="shared" si="6"/>
        <v>59.132500000000007</v>
      </c>
      <c r="J153" s="51">
        <f t="shared" si="7"/>
        <v>54.132500000000007</v>
      </c>
      <c r="K153" s="10">
        <f t="shared" si="8"/>
        <v>11.826500000000001</v>
      </c>
    </row>
    <row r="154" spans="1:11" x14ac:dyDescent="0.2">
      <c r="A154" t="s">
        <v>163</v>
      </c>
      <c r="B154" s="47">
        <v>18.5</v>
      </c>
      <c r="C154" s="7">
        <v>42762</v>
      </c>
      <c r="D154">
        <v>352.3</v>
      </c>
      <c r="E154">
        <v>2.17</v>
      </c>
      <c r="F154">
        <v>2.0499999999999998</v>
      </c>
      <c r="G154">
        <v>40</v>
      </c>
      <c r="H154" s="2">
        <v>5</v>
      </c>
      <c r="I154" s="9">
        <f t="shared" si="6"/>
        <v>88.075000000000003</v>
      </c>
      <c r="J154" s="51">
        <f t="shared" si="7"/>
        <v>83.075000000000003</v>
      </c>
      <c r="K154" s="10">
        <f t="shared" si="8"/>
        <v>17.615000000000002</v>
      </c>
    </row>
    <row r="155" spans="1:11" x14ac:dyDescent="0.2">
      <c r="A155" t="s">
        <v>163</v>
      </c>
      <c r="B155" s="47">
        <v>18.600000000000001</v>
      </c>
      <c r="C155" s="7">
        <v>42762</v>
      </c>
      <c r="D155">
        <v>501.86</v>
      </c>
      <c r="E155">
        <v>2.15</v>
      </c>
      <c r="F155">
        <v>1.97</v>
      </c>
      <c r="G155">
        <v>40</v>
      </c>
      <c r="H155" s="2">
        <v>5</v>
      </c>
      <c r="I155" s="9">
        <f t="shared" si="6"/>
        <v>125.465</v>
      </c>
      <c r="J155" s="51">
        <f t="shared" si="7"/>
        <v>120.465</v>
      </c>
      <c r="K155" s="10">
        <f t="shared" si="8"/>
        <v>25.093</v>
      </c>
    </row>
    <row r="156" spans="1:11" x14ac:dyDescent="0.2">
      <c r="A156" t="s">
        <v>163</v>
      </c>
      <c r="B156" s="47">
        <v>18.7</v>
      </c>
      <c r="C156" s="7">
        <v>42762</v>
      </c>
      <c r="D156">
        <v>348.53</v>
      </c>
      <c r="E156">
        <v>2.17</v>
      </c>
      <c r="F156">
        <v>1.81</v>
      </c>
      <c r="G156">
        <v>40</v>
      </c>
      <c r="H156" s="2">
        <v>5</v>
      </c>
      <c r="I156" s="9">
        <f t="shared" si="6"/>
        <v>87.132499999999993</v>
      </c>
      <c r="J156" s="51">
        <f t="shared" si="7"/>
        <v>82.132499999999993</v>
      </c>
      <c r="K156" s="10">
        <f t="shared" si="8"/>
        <v>17.426499999999997</v>
      </c>
    </row>
    <row r="157" spans="1:11" x14ac:dyDescent="0.2">
      <c r="A157" t="s">
        <v>163</v>
      </c>
      <c r="B157" s="47">
        <v>18.8</v>
      </c>
      <c r="C157" s="7">
        <v>42762</v>
      </c>
      <c r="D157">
        <v>349.83</v>
      </c>
      <c r="E157">
        <v>2.17</v>
      </c>
      <c r="F157">
        <v>2.2200000000000002</v>
      </c>
      <c r="G157">
        <v>40</v>
      </c>
      <c r="H157" s="2">
        <v>5</v>
      </c>
      <c r="I157" s="9">
        <f t="shared" si="6"/>
        <v>87.457499999999996</v>
      </c>
      <c r="J157" s="51">
        <f t="shared" si="7"/>
        <v>82.457499999999996</v>
      </c>
      <c r="K157" s="10">
        <f t="shared" si="8"/>
        <v>17.491499999999998</v>
      </c>
    </row>
    <row r="158" spans="1:11" x14ac:dyDescent="0.2">
      <c r="A158" t="s">
        <v>163</v>
      </c>
      <c r="B158" s="47" t="s">
        <v>162</v>
      </c>
      <c r="C158" s="7">
        <v>42762</v>
      </c>
      <c r="D158">
        <v>422.46</v>
      </c>
      <c r="E158">
        <v>2.16</v>
      </c>
      <c r="F158">
        <v>2.06</v>
      </c>
      <c r="G158">
        <v>40</v>
      </c>
      <c r="H158" s="2">
        <v>5</v>
      </c>
      <c r="I158" s="9">
        <f t="shared" si="6"/>
        <v>105.61499999999998</v>
      </c>
      <c r="J158" s="51">
        <f t="shared" si="7"/>
        <v>100.61499999999998</v>
      </c>
      <c r="K158" s="10">
        <f t="shared" si="8"/>
        <v>21.122999999999998</v>
      </c>
    </row>
    <row r="159" spans="1:11" x14ac:dyDescent="0.2">
      <c r="A159" t="s">
        <v>137</v>
      </c>
      <c r="B159" s="47" t="s">
        <v>164</v>
      </c>
      <c r="C159" s="7">
        <v>42762</v>
      </c>
      <c r="D159">
        <v>449.35</v>
      </c>
      <c r="E159">
        <v>2.15</v>
      </c>
      <c r="F159">
        <v>1.97</v>
      </c>
      <c r="G159">
        <v>40</v>
      </c>
      <c r="H159" s="2">
        <v>5</v>
      </c>
      <c r="I159" s="9">
        <f t="shared" si="6"/>
        <v>112.33750000000001</v>
      </c>
      <c r="J159" s="51">
        <f t="shared" si="7"/>
        <v>107.33750000000001</v>
      </c>
      <c r="K159" s="10">
        <f t="shared" si="8"/>
        <v>22.467500000000001</v>
      </c>
    </row>
    <row r="160" spans="1:11" x14ac:dyDescent="0.2">
      <c r="A160" t="s">
        <v>165</v>
      </c>
      <c r="B160">
        <v>7.1</v>
      </c>
      <c r="C160" s="7">
        <v>42782</v>
      </c>
      <c r="D160">
        <v>338.28</v>
      </c>
      <c r="E160">
        <v>2.14</v>
      </c>
      <c r="F160">
        <v>2</v>
      </c>
      <c r="G160">
        <v>40</v>
      </c>
      <c r="H160" s="2">
        <v>5</v>
      </c>
      <c r="I160" s="9">
        <f t="shared" si="6"/>
        <v>84.57</v>
      </c>
      <c r="J160" s="51">
        <f t="shared" si="7"/>
        <v>79.569999999999993</v>
      </c>
      <c r="K160" s="10">
        <f t="shared" si="8"/>
        <v>16.913999999999998</v>
      </c>
    </row>
    <row r="161" spans="1:11" x14ac:dyDescent="0.2">
      <c r="A161" t="s">
        <v>165</v>
      </c>
      <c r="B161">
        <v>7.2</v>
      </c>
      <c r="C161" s="7">
        <v>42782</v>
      </c>
      <c r="D161">
        <v>43.92</v>
      </c>
      <c r="E161">
        <v>2.14</v>
      </c>
      <c r="F161">
        <v>0.89</v>
      </c>
      <c r="G161">
        <v>40</v>
      </c>
      <c r="H161" s="2">
        <v>20</v>
      </c>
      <c r="I161" s="9">
        <f t="shared" si="6"/>
        <v>43.92</v>
      </c>
      <c r="J161" s="51">
        <f t="shared" si="7"/>
        <v>23.92</v>
      </c>
      <c r="K161" s="10">
        <f t="shared" si="8"/>
        <v>2.1960000000000002</v>
      </c>
    </row>
    <row r="162" spans="1:11" x14ac:dyDescent="0.2">
      <c r="A162" t="s">
        <v>165</v>
      </c>
      <c r="B162">
        <v>7.3</v>
      </c>
      <c r="C162" s="7">
        <v>42782</v>
      </c>
      <c r="D162">
        <v>465.16</v>
      </c>
      <c r="E162">
        <v>2.16</v>
      </c>
      <c r="F162">
        <v>2.02</v>
      </c>
      <c r="G162">
        <v>40</v>
      </c>
      <c r="H162" s="2">
        <v>5</v>
      </c>
      <c r="I162" s="9">
        <f t="shared" si="6"/>
        <v>116.29</v>
      </c>
      <c r="J162" s="51">
        <f t="shared" si="7"/>
        <v>111.29</v>
      </c>
      <c r="K162" s="10">
        <f t="shared" si="8"/>
        <v>23.258000000000003</v>
      </c>
    </row>
    <row r="163" spans="1:11" x14ac:dyDescent="0.2">
      <c r="A163" t="s">
        <v>165</v>
      </c>
      <c r="B163">
        <v>7.4</v>
      </c>
      <c r="C163" s="7">
        <v>42782</v>
      </c>
      <c r="D163">
        <v>418.02</v>
      </c>
      <c r="E163">
        <v>2.16</v>
      </c>
      <c r="F163">
        <v>2.15</v>
      </c>
      <c r="G163">
        <v>40</v>
      </c>
      <c r="H163" s="2">
        <v>5</v>
      </c>
      <c r="I163" s="9">
        <f t="shared" si="6"/>
        <v>104.505</v>
      </c>
      <c r="J163" s="51">
        <f t="shared" si="7"/>
        <v>99.504999999999995</v>
      </c>
      <c r="K163" s="10">
        <f t="shared" si="8"/>
        <v>20.901</v>
      </c>
    </row>
    <row r="164" spans="1:11" x14ac:dyDescent="0.2">
      <c r="A164" t="s">
        <v>165</v>
      </c>
      <c r="B164">
        <v>7.5</v>
      </c>
      <c r="C164" s="7">
        <v>42782</v>
      </c>
      <c r="D164">
        <v>574.79999999999995</v>
      </c>
      <c r="E164">
        <v>2.17</v>
      </c>
      <c r="F164">
        <v>1.98</v>
      </c>
      <c r="G164">
        <v>40</v>
      </c>
      <c r="H164" s="2">
        <v>5</v>
      </c>
      <c r="I164" s="9">
        <f t="shared" si="6"/>
        <v>143.69999999999999</v>
      </c>
      <c r="J164" s="51">
        <f t="shared" si="7"/>
        <v>138.69999999999999</v>
      </c>
      <c r="K164" s="10">
        <f t="shared" si="8"/>
        <v>28.74</v>
      </c>
    </row>
    <row r="165" spans="1:11" x14ac:dyDescent="0.2">
      <c r="A165" t="s">
        <v>165</v>
      </c>
      <c r="B165">
        <v>14.1</v>
      </c>
      <c r="C165" s="7">
        <v>42782</v>
      </c>
      <c r="D165">
        <v>426.6</v>
      </c>
      <c r="E165">
        <v>2.16</v>
      </c>
      <c r="F165">
        <v>2.1</v>
      </c>
      <c r="G165">
        <v>40</v>
      </c>
      <c r="H165" s="2">
        <v>5</v>
      </c>
      <c r="I165" s="9">
        <f t="shared" si="6"/>
        <v>106.65</v>
      </c>
      <c r="J165" s="51">
        <f t="shared" si="7"/>
        <v>101.65</v>
      </c>
      <c r="K165" s="10">
        <f t="shared" si="8"/>
        <v>21.330000000000002</v>
      </c>
    </row>
    <row r="166" spans="1:11" x14ac:dyDescent="0.2">
      <c r="A166" t="s">
        <v>165</v>
      </c>
      <c r="B166">
        <v>14.2</v>
      </c>
      <c r="C166" s="7">
        <v>42782</v>
      </c>
      <c r="D166">
        <v>625.66</v>
      </c>
      <c r="E166">
        <v>2.17</v>
      </c>
      <c r="F166">
        <v>1.85</v>
      </c>
      <c r="G166">
        <v>40</v>
      </c>
      <c r="H166" s="2">
        <v>5</v>
      </c>
      <c r="I166" s="9">
        <f t="shared" si="6"/>
        <v>156.41499999999999</v>
      </c>
      <c r="J166" s="51">
        <f t="shared" si="7"/>
        <v>151.41499999999999</v>
      </c>
      <c r="K166" s="10">
        <f t="shared" si="8"/>
        <v>31.282999999999998</v>
      </c>
    </row>
    <row r="167" spans="1:11" x14ac:dyDescent="0.2">
      <c r="A167" t="s">
        <v>165</v>
      </c>
      <c r="B167">
        <v>14.3</v>
      </c>
      <c r="C167" s="7">
        <v>42782</v>
      </c>
      <c r="D167">
        <v>283.06</v>
      </c>
      <c r="E167">
        <v>2.1800000000000002</v>
      </c>
      <c r="F167">
        <v>1.63</v>
      </c>
      <c r="G167">
        <v>40</v>
      </c>
      <c r="H167" s="2">
        <v>5</v>
      </c>
      <c r="I167" s="9">
        <f t="shared" si="6"/>
        <v>70.765000000000001</v>
      </c>
      <c r="J167" s="51">
        <f t="shared" si="7"/>
        <v>65.765000000000001</v>
      </c>
      <c r="K167" s="10">
        <f t="shared" si="8"/>
        <v>14.153</v>
      </c>
    </row>
    <row r="168" spans="1:11" x14ac:dyDescent="0.2">
      <c r="A168" t="s">
        <v>165</v>
      </c>
      <c r="B168">
        <v>14.4</v>
      </c>
      <c r="C168" s="7">
        <v>42782</v>
      </c>
      <c r="D168">
        <v>317.27</v>
      </c>
      <c r="E168">
        <v>2.16</v>
      </c>
      <c r="F168">
        <v>1.99</v>
      </c>
      <c r="G168">
        <v>40</v>
      </c>
      <c r="H168" s="2">
        <v>5</v>
      </c>
      <c r="I168" s="9">
        <f t="shared" si="6"/>
        <v>79.317499999999995</v>
      </c>
      <c r="J168" s="51">
        <f t="shared" si="7"/>
        <v>74.317499999999995</v>
      </c>
      <c r="K168" s="10">
        <f t="shared" si="8"/>
        <v>15.863499999999998</v>
      </c>
    </row>
    <row r="169" spans="1:11" x14ac:dyDescent="0.2">
      <c r="A169" t="s">
        <v>165</v>
      </c>
      <c r="B169">
        <v>14.5</v>
      </c>
      <c r="C169" s="7">
        <v>42782</v>
      </c>
      <c r="D169">
        <v>343.11</v>
      </c>
      <c r="E169">
        <v>2.16</v>
      </c>
      <c r="F169">
        <v>1.48</v>
      </c>
      <c r="G169">
        <v>40</v>
      </c>
      <c r="H169" s="2">
        <v>5</v>
      </c>
      <c r="I169" s="9">
        <f t="shared" si="6"/>
        <v>85.777500000000003</v>
      </c>
      <c r="J169" s="51">
        <f t="shared" si="7"/>
        <v>80.777500000000003</v>
      </c>
      <c r="K169" s="10">
        <f t="shared" si="8"/>
        <v>17.1555</v>
      </c>
    </row>
    <row r="170" spans="1:11" x14ac:dyDescent="0.2">
      <c r="A170" t="s">
        <v>165</v>
      </c>
      <c r="B170">
        <v>14.6</v>
      </c>
      <c r="C170" s="7">
        <v>42782</v>
      </c>
      <c r="D170">
        <v>254.85</v>
      </c>
      <c r="E170">
        <v>2.19</v>
      </c>
      <c r="F170">
        <v>1.28</v>
      </c>
      <c r="G170">
        <v>40</v>
      </c>
      <c r="H170" s="2">
        <v>5</v>
      </c>
      <c r="I170" s="9">
        <f t="shared" si="6"/>
        <v>63.712499999999999</v>
      </c>
      <c r="J170" s="51">
        <f t="shared" si="7"/>
        <v>58.712499999999999</v>
      </c>
      <c r="K170" s="10">
        <f t="shared" si="8"/>
        <v>12.7425</v>
      </c>
    </row>
    <row r="171" spans="1:11" x14ac:dyDescent="0.2">
      <c r="A171" t="s">
        <v>165</v>
      </c>
      <c r="B171">
        <v>14.7</v>
      </c>
      <c r="C171" s="7">
        <v>42782</v>
      </c>
      <c r="D171">
        <v>341.53</v>
      </c>
      <c r="E171">
        <v>2.17</v>
      </c>
      <c r="F171">
        <v>2.2400000000000002</v>
      </c>
      <c r="G171">
        <v>40</v>
      </c>
      <c r="H171" s="2">
        <v>5</v>
      </c>
      <c r="I171" s="9">
        <f t="shared" si="6"/>
        <v>85.382499999999993</v>
      </c>
      <c r="J171" s="51">
        <f t="shared" si="7"/>
        <v>80.382499999999993</v>
      </c>
      <c r="K171" s="10">
        <f t="shared" si="8"/>
        <v>17.076499999999999</v>
      </c>
    </row>
    <row r="172" spans="1:11" x14ac:dyDescent="0.2">
      <c r="A172" t="s">
        <v>165</v>
      </c>
      <c r="B172">
        <v>15.1</v>
      </c>
      <c r="C172" s="7">
        <v>42782</v>
      </c>
      <c r="D172">
        <v>513.29</v>
      </c>
      <c r="E172">
        <v>2.1800000000000002</v>
      </c>
      <c r="F172">
        <v>2.2400000000000002</v>
      </c>
      <c r="G172">
        <v>40</v>
      </c>
      <c r="H172" s="2">
        <v>5</v>
      </c>
      <c r="I172" s="9">
        <f t="shared" si="6"/>
        <v>128.32249999999999</v>
      </c>
      <c r="J172" s="51">
        <f t="shared" si="7"/>
        <v>123.32249999999999</v>
      </c>
      <c r="K172" s="10">
        <f t="shared" si="8"/>
        <v>25.664499999999997</v>
      </c>
    </row>
    <row r="173" spans="1:11" x14ac:dyDescent="0.2">
      <c r="A173" t="s">
        <v>165</v>
      </c>
      <c r="B173">
        <v>15.2</v>
      </c>
      <c r="C173" s="7">
        <v>42782</v>
      </c>
      <c r="D173">
        <v>312.72000000000003</v>
      </c>
      <c r="E173">
        <v>2.19</v>
      </c>
      <c r="F173">
        <v>2.31</v>
      </c>
      <c r="G173">
        <v>40</v>
      </c>
      <c r="H173" s="2">
        <v>5</v>
      </c>
      <c r="I173" s="9">
        <f t="shared" si="6"/>
        <v>78.180000000000007</v>
      </c>
      <c r="J173" s="51">
        <f t="shared" si="7"/>
        <v>73.180000000000007</v>
      </c>
      <c r="K173" s="10">
        <f t="shared" si="8"/>
        <v>15.636000000000001</v>
      </c>
    </row>
    <row r="174" spans="1:11" x14ac:dyDescent="0.2">
      <c r="A174" t="s">
        <v>165</v>
      </c>
      <c r="B174">
        <v>15.3</v>
      </c>
      <c r="C174" s="7">
        <v>42782</v>
      </c>
      <c r="D174">
        <v>725.64</v>
      </c>
      <c r="E174">
        <v>2.17</v>
      </c>
      <c r="F174">
        <v>2</v>
      </c>
      <c r="G174">
        <v>40</v>
      </c>
      <c r="H174" s="2">
        <v>5</v>
      </c>
      <c r="I174" s="9">
        <f t="shared" si="6"/>
        <v>181.41</v>
      </c>
      <c r="J174" s="51">
        <f t="shared" si="7"/>
        <v>176.41</v>
      </c>
      <c r="K174" s="10">
        <f t="shared" si="8"/>
        <v>36.281999999999996</v>
      </c>
    </row>
    <row r="175" spans="1:11" x14ac:dyDescent="0.2">
      <c r="A175" t="s">
        <v>165</v>
      </c>
      <c r="B175">
        <v>15.4</v>
      </c>
      <c r="C175" s="7">
        <v>42782</v>
      </c>
      <c r="D175">
        <v>438.2</v>
      </c>
      <c r="E175">
        <v>2.16</v>
      </c>
      <c r="F175">
        <v>2.19</v>
      </c>
      <c r="G175">
        <v>40</v>
      </c>
      <c r="H175" s="2">
        <v>5</v>
      </c>
      <c r="I175" s="9">
        <f t="shared" si="6"/>
        <v>109.55</v>
      </c>
      <c r="J175" s="51">
        <f t="shared" si="7"/>
        <v>104.55</v>
      </c>
      <c r="K175" s="10">
        <f t="shared" si="8"/>
        <v>21.91</v>
      </c>
    </row>
    <row r="176" spans="1:11" x14ac:dyDescent="0.2">
      <c r="A176" t="s">
        <v>165</v>
      </c>
      <c r="B176">
        <v>15.5</v>
      </c>
      <c r="C176" s="7">
        <v>42782</v>
      </c>
      <c r="D176">
        <v>270.08999999999997</v>
      </c>
      <c r="E176">
        <v>2.19</v>
      </c>
      <c r="F176">
        <v>1.53</v>
      </c>
      <c r="G176">
        <v>40</v>
      </c>
      <c r="H176" s="2">
        <v>5</v>
      </c>
      <c r="I176" s="9">
        <f t="shared" si="6"/>
        <v>67.522499999999994</v>
      </c>
      <c r="J176" s="51">
        <f t="shared" si="7"/>
        <v>62.522499999999994</v>
      </c>
      <c r="K176" s="10">
        <f t="shared" si="8"/>
        <v>13.504499999999998</v>
      </c>
    </row>
    <row r="177" spans="1:11" x14ac:dyDescent="0.2">
      <c r="A177" t="s">
        <v>165</v>
      </c>
      <c r="B177" s="47">
        <v>7.6</v>
      </c>
      <c r="C177" s="7">
        <v>42789</v>
      </c>
      <c r="D177">
        <v>696.96</v>
      </c>
      <c r="E177">
        <v>2.17</v>
      </c>
      <c r="F177">
        <v>2.13</v>
      </c>
      <c r="G177">
        <v>40</v>
      </c>
      <c r="H177" s="2">
        <v>5</v>
      </c>
      <c r="I177" s="9">
        <f t="shared" si="6"/>
        <v>174.24</v>
      </c>
      <c r="J177" s="51">
        <f t="shared" si="7"/>
        <v>169.24</v>
      </c>
      <c r="K177" s="10">
        <f t="shared" si="8"/>
        <v>34.847999999999999</v>
      </c>
    </row>
    <row r="178" spans="1:11" x14ac:dyDescent="0.2">
      <c r="A178" t="s">
        <v>165</v>
      </c>
      <c r="B178" s="47">
        <v>7.7</v>
      </c>
      <c r="C178" s="7">
        <v>42789</v>
      </c>
      <c r="D178">
        <v>525.04</v>
      </c>
      <c r="E178">
        <v>2.1800000000000002</v>
      </c>
      <c r="F178">
        <v>1.77</v>
      </c>
      <c r="G178">
        <v>40</v>
      </c>
      <c r="H178" s="2">
        <v>5</v>
      </c>
      <c r="I178" s="9">
        <f t="shared" si="6"/>
        <v>131.26</v>
      </c>
      <c r="J178" s="51">
        <f t="shared" si="7"/>
        <v>126.25999999999999</v>
      </c>
      <c r="K178" s="10">
        <f t="shared" si="8"/>
        <v>26.251999999999999</v>
      </c>
    </row>
    <row r="179" spans="1:11" x14ac:dyDescent="0.2">
      <c r="A179" t="s">
        <v>165</v>
      </c>
      <c r="B179" s="47">
        <v>7.8</v>
      </c>
      <c r="C179" s="7">
        <v>42789</v>
      </c>
      <c r="D179">
        <v>596.04</v>
      </c>
      <c r="E179">
        <v>2.16</v>
      </c>
      <c r="F179">
        <v>2.2000000000000002</v>
      </c>
      <c r="G179">
        <v>40</v>
      </c>
      <c r="H179" s="2">
        <v>5</v>
      </c>
      <c r="I179" s="9">
        <f t="shared" si="6"/>
        <v>149.01</v>
      </c>
      <c r="J179" s="51">
        <f t="shared" si="7"/>
        <v>144.01</v>
      </c>
      <c r="K179" s="10">
        <f t="shared" si="8"/>
        <v>29.802</v>
      </c>
    </row>
    <row r="180" spans="1:11" x14ac:dyDescent="0.2">
      <c r="A180" t="s">
        <v>165</v>
      </c>
      <c r="B180" s="47">
        <v>7.9</v>
      </c>
      <c r="C180" s="7">
        <v>42789</v>
      </c>
      <c r="D180">
        <v>218.18</v>
      </c>
      <c r="E180">
        <v>2.17</v>
      </c>
      <c r="F180">
        <v>1.83</v>
      </c>
      <c r="G180">
        <v>40</v>
      </c>
      <c r="H180" s="2">
        <v>5</v>
      </c>
      <c r="I180" s="9">
        <f t="shared" si="6"/>
        <v>54.545000000000002</v>
      </c>
      <c r="J180" s="51">
        <f t="shared" si="7"/>
        <v>49.545000000000002</v>
      </c>
      <c r="K180" s="10">
        <f t="shared" si="8"/>
        <v>10.909000000000001</v>
      </c>
    </row>
    <row r="181" spans="1:11" x14ac:dyDescent="0.2">
      <c r="A181" t="s">
        <v>165</v>
      </c>
      <c r="B181" s="47" t="s">
        <v>193</v>
      </c>
      <c r="C181" s="7">
        <v>42789</v>
      </c>
      <c r="D181">
        <v>108.74</v>
      </c>
      <c r="E181">
        <v>2.2200000000000002</v>
      </c>
      <c r="F181">
        <v>1.82</v>
      </c>
      <c r="G181">
        <v>40</v>
      </c>
      <c r="H181" s="2">
        <v>10</v>
      </c>
      <c r="I181" s="9">
        <f t="shared" si="6"/>
        <v>54.36999999999999</v>
      </c>
      <c r="J181" s="51">
        <f t="shared" si="7"/>
        <v>44.36999999999999</v>
      </c>
      <c r="K181" s="10">
        <f t="shared" si="8"/>
        <v>5.4369999999999994</v>
      </c>
    </row>
    <row r="182" spans="1:11" x14ac:dyDescent="0.2">
      <c r="A182" t="s">
        <v>165</v>
      </c>
      <c r="B182" s="47">
        <v>7.11</v>
      </c>
      <c r="C182" s="7">
        <v>42789</v>
      </c>
      <c r="D182">
        <v>352.32</v>
      </c>
      <c r="E182">
        <v>2.13</v>
      </c>
      <c r="F182">
        <v>1.89</v>
      </c>
      <c r="G182">
        <v>40</v>
      </c>
      <c r="H182" s="2">
        <v>5</v>
      </c>
      <c r="I182" s="9">
        <f t="shared" si="6"/>
        <v>88.08</v>
      </c>
      <c r="J182" s="51">
        <f t="shared" si="7"/>
        <v>83.08</v>
      </c>
      <c r="K182" s="10">
        <f t="shared" si="8"/>
        <v>17.616</v>
      </c>
    </row>
    <row r="183" spans="1:11" x14ac:dyDescent="0.2">
      <c r="A183" t="s">
        <v>165</v>
      </c>
      <c r="B183" s="47">
        <v>7.12</v>
      </c>
      <c r="C183" s="7">
        <v>42789</v>
      </c>
      <c r="D183">
        <v>149.36000000000001</v>
      </c>
      <c r="E183">
        <v>2.17</v>
      </c>
      <c r="F183">
        <v>0.69</v>
      </c>
      <c r="G183">
        <v>40</v>
      </c>
      <c r="H183" s="2">
        <v>5</v>
      </c>
      <c r="I183" s="9">
        <f t="shared" si="6"/>
        <v>37.340000000000003</v>
      </c>
      <c r="J183" s="51">
        <f t="shared" si="7"/>
        <v>32.340000000000003</v>
      </c>
      <c r="K183" s="10">
        <f t="shared" si="8"/>
        <v>7.4680000000000009</v>
      </c>
    </row>
    <row r="184" spans="1:11" x14ac:dyDescent="0.2">
      <c r="A184" t="s">
        <v>165</v>
      </c>
      <c r="B184" s="47">
        <v>14.9</v>
      </c>
      <c r="C184" s="7">
        <v>42789</v>
      </c>
      <c r="D184">
        <v>326.97000000000003</v>
      </c>
      <c r="E184">
        <v>2.15</v>
      </c>
      <c r="F184">
        <v>1.93</v>
      </c>
      <c r="G184">
        <v>40</v>
      </c>
      <c r="H184" s="2">
        <v>5</v>
      </c>
      <c r="I184" s="9">
        <f t="shared" si="6"/>
        <v>81.742500000000007</v>
      </c>
      <c r="J184" s="51">
        <f t="shared" si="7"/>
        <v>76.742500000000007</v>
      </c>
      <c r="K184" s="10">
        <f t="shared" si="8"/>
        <v>16.348500000000001</v>
      </c>
    </row>
    <row r="185" spans="1:11" x14ac:dyDescent="0.2">
      <c r="A185" t="s">
        <v>165</v>
      </c>
      <c r="B185" s="47" t="s">
        <v>194</v>
      </c>
      <c r="C185" s="7">
        <v>42789</v>
      </c>
      <c r="D185">
        <v>410.06</v>
      </c>
      <c r="E185">
        <v>2.13</v>
      </c>
      <c r="F185">
        <v>1.35</v>
      </c>
      <c r="G185">
        <v>40</v>
      </c>
      <c r="H185" s="2">
        <v>5</v>
      </c>
      <c r="I185" s="9">
        <f t="shared" si="6"/>
        <v>102.51500000000001</v>
      </c>
      <c r="J185" s="51">
        <f t="shared" si="7"/>
        <v>97.515000000000015</v>
      </c>
      <c r="K185" s="10">
        <f t="shared" si="8"/>
        <v>20.503000000000004</v>
      </c>
    </row>
    <row r="186" spans="1:11" x14ac:dyDescent="0.2">
      <c r="A186" t="s">
        <v>165</v>
      </c>
      <c r="B186" s="47">
        <v>14.11</v>
      </c>
      <c r="C186" s="7">
        <v>42789</v>
      </c>
      <c r="D186">
        <v>441.48</v>
      </c>
      <c r="E186">
        <v>2.14</v>
      </c>
      <c r="F186">
        <v>1.84</v>
      </c>
      <c r="G186">
        <v>40</v>
      </c>
      <c r="H186" s="2">
        <v>5</v>
      </c>
      <c r="I186" s="9">
        <f t="shared" si="6"/>
        <v>110.37</v>
      </c>
      <c r="J186" s="51">
        <f t="shared" si="7"/>
        <v>105.37</v>
      </c>
      <c r="K186" s="10">
        <f t="shared" si="8"/>
        <v>22.074000000000002</v>
      </c>
    </row>
    <row r="187" spans="1:11" x14ac:dyDescent="0.2">
      <c r="A187" t="s">
        <v>165</v>
      </c>
      <c r="B187" s="47">
        <v>14.12</v>
      </c>
      <c r="C187" s="7">
        <v>42789</v>
      </c>
      <c r="D187">
        <v>538.54</v>
      </c>
      <c r="E187">
        <v>2.17</v>
      </c>
      <c r="F187">
        <v>2.11</v>
      </c>
      <c r="G187">
        <v>40</v>
      </c>
      <c r="H187" s="2">
        <v>5</v>
      </c>
      <c r="I187" s="9">
        <f t="shared" si="6"/>
        <v>134.63499999999999</v>
      </c>
      <c r="J187" s="51">
        <f t="shared" si="7"/>
        <v>129.63499999999999</v>
      </c>
      <c r="K187" s="10">
        <f t="shared" si="8"/>
        <v>26.927</v>
      </c>
    </row>
    <row r="188" spans="1:11" x14ac:dyDescent="0.2">
      <c r="A188" t="s">
        <v>165</v>
      </c>
      <c r="B188" s="47">
        <v>15.6</v>
      </c>
      <c r="C188" s="7">
        <v>42789</v>
      </c>
      <c r="D188">
        <v>396.71</v>
      </c>
      <c r="E188">
        <v>2.16</v>
      </c>
      <c r="F188">
        <v>2.08</v>
      </c>
      <c r="G188">
        <v>40</v>
      </c>
      <c r="H188" s="2">
        <v>5</v>
      </c>
      <c r="I188" s="9">
        <f t="shared" si="6"/>
        <v>99.177499999999995</v>
      </c>
      <c r="J188" s="51">
        <f t="shared" si="7"/>
        <v>94.177499999999995</v>
      </c>
      <c r="K188" s="10">
        <f t="shared" si="8"/>
        <v>19.8355</v>
      </c>
    </row>
    <row r="189" spans="1:11" x14ac:dyDescent="0.2">
      <c r="A189" t="s">
        <v>165</v>
      </c>
      <c r="B189" s="47">
        <v>15.7</v>
      </c>
      <c r="C189" s="7">
        <v>42789</v>
      </c>
      <c r="D189">
        <v>328.19</v>
      </c>
      <c r="E189">
        <v>2.16</v>
      </c>
      <c r="F189">
        <v>1.91</v>
      </c>
      <c r="G189">
        <v>40</v>
      </c>
      <c r="H189" s="2">
        <v>5</v>
      </c>
      <c r="I189" s="9">
        <f t="shared" si="6"/>
        <v>82.047499999999999</v>
      </c>
      <c r="J189" s="51">
        <f t="shared" si="7"/>
        <v>77.047499999999999</v>
      </c>
      <c r="K189" s="10">
        <f t="shared" si="8"/>
        <v>16.409500000000001</v>
      </c>
    </row>
    <row r="190" spans="1:11" x14ac:dyDescent="0.2">
      <c r="A190" t="s">
        <v>165</v>
      </c>
      <c r="B190" s="47">
        <v>15.8</v>
      </c>
      <c r="C190" s="7">
        <v>42789</v>
      </c>
      <c r="D190">
        <v>413.74</v>
      </c>
      <c r="E190">
        <v>2.15</v>
      </c>
      <c r="F190">
        <v>2.35</v>
      </c>
      <c r="G190">
        <v>40</v>
      </c>
      <c r="H190" s="2">
        <v>5</v>
      </c>
      <c r="I190" s="9">
        <f t="shared" si="6"/>
        <v>103.43499999999999</v>
      </c>
      <c r="J190" s="51">
        <f t="shared" si="7"/>
        <v>98.434999999999988</v>
      </c>
      <c r="K190" s="10">
        <f t="shared" si="8"/>
        <v>20.686999999999998</v>
      </c>
    </row>
    <row r="191" spans="1:11" x14ac:dyDescent="0.2">
      <c r="A191" t="s">
        <v>165</v>
      </c>
      <c r="B191" s="47">
        <v>15.9</v>
      </c>
      <c r="C191" s="7">
        <v>42789</v>
      </c>
      <c r="D191">
        <v>295.3</v>
      </c>
      <c r="E191">
        <v>2.16</v>
      </c>
      <c r="F191">
        <v>1.44</v>
      </c>
      <c r="G191">
        <v>40</v>
      </c>
      <c r="H191" s="2">
        <v>5</v>
      </c>
      <c r="I191" s="9">
        <f t="shared" si="6"/>
        <v>73.825000000000003</v>
      </c>
      <c r="J191" s="51">
        <f t="shared" si="7"/>
        <v>68.825000000000003</v>
      </c>
      <c r="K191" s="10">
        <f t="shared" si="8"/>
        <v>14.765000000000001</v>
      </c>
    </row>
    <row r="192" spans="1:11" x14ac:dyDescent="0.2">
      <c r="A192" t="s">
        <v>165</v>
      </c>
      <c r="B192" s="47" t="s">
        <v>195</v>
      </c>
      <c r="C192" s="7">
        <v>42789</v>
      </c>
      <c r="D192">
        <v>300.5</v>
      </c>
      <c r="E192">
        <v>2.1800000000000002</v>
      </c>
      <c r="F192">
        <v>1.54</v>
      </c>
      <c r="G192">
        <v>40</v>
      </c>
      <c r="H192" s="2">
        <v>5</v>
      </c>
      <c r="I192" s="9">
        <f t="shared" si="6"/>
        <v>75.125</v>
      </c>
      <c r="J192" s="51">
        <f t="shared" si="7"/>
        <v>70.125</v>
      </c>
      <c r="K192" s="10">
        <f t="shared" si="8"/>
        <v>15.025</v>
      </c>
    </row>
    <row r="193" spans="1:11" x14ac:dyDescent="0.2">
      <c r="A193" t="s">
        <v>197</v>
      </c>
      <c r="B193">
        <v>25.1</v>
      </c>
      <c r="C193" s="7">
        <v>42796</v>
      </c>
      <c r="D193">
        <v>73.099999999999994</v>
      </c>
      <c r="E193">
        <v>2.23</v>
      </c>
      <c r="F193">
        <v>2.0099999999999998</v>
      </c>
      <c r="G193">
        <v>40</v>
      </c>
      <c r="H193" s="2">
        <v>15</v>
      </c>
      <c r="I193" s="9">
        <f t="shared" si="6"/>
        <v>54.825000000000003</v>
      </c>
      <c r="J193" s="51">
        <f t="shared" si="7"/>
        <v>39.825000000000003</v>
      </c>
      <c r="K193" s="10">
        <f t="shared" si="8"/>
        <v>3.6550000000000002</v>
      </c>
    </row>
    <row r="194" spans="1:11" x14ac:dyDescent="0.2">
      <c r="A194" t="s">
        <v>197</v>
      </c>
      <c r="B194">
        <v>25.2</v>
      </c>
      <c r="C194" s="7">
        <v>42796</v>
      </c>
      <c r="D194">
        <v>89.74</v>
      </c>
      <c r="E194">
        <v>2.23</v>
      </c>
      <c r="F194">
        <v>1.74</v>
      </c>
      <c r="G194">
        <v>40</v>
      </c>
      <c r="H194" s="2">
        <v>15</v>
      </c>
      <c r="I194" s="9">
        <f t="shared" ref="I194:I253" si="9">((D194*H194)/20)</f>
        <v>67.304999999999993</v>
      </c>
      <c r="J194" s="51">
        <f t="shared" ref="J194:J253" si="10">(I194-H194)</f>
        <v>52.304999999999993</v>
      </c>
      <c r="K194" s="10">
        <f t="shared" ref="K194:K253" si="11">(I194/H194)</f>
        <v>4.4869999999999992</v>
      </c>
    </row>
    <row r="195" spans="1:11" x14ac:dyDescent="0.2">
      <c r="A195" t="s">
        <v>197</v>
      </c>
      <c r="B195">
        <v>25.3</v>
      </c>
      <c r="C195" s="7">
        <v>42796</v>
      </c>
      <c r="D195">
        <v>70.25</v>
      </c>
      <c r="E195">
        <v>2.21</v>
      </c>
      <c r="F195">
        <v>1.1399999999999999</v>
      </c>
      <c r="G195">
        <v>40</v>
      </c>
      <c r="H195" s="2">
        <v>15</v>
      </c>
      <c r="I195" s="9">
        <f t="shared" si="9"/>
        <v>52.6875</v>
      </c>
      <c r="J195" s="51">
        <f t="shared" si="10"/>
        <v>37.6875</v>
      </c>
      <c r="K195" s="10">
        <f t="shared" si="11"/>
        <v>3.5125000000000002</v>
      </c>
    </row>
    <row r="196" spans="1:11" x14ac:dyDescent="0.2">
      <c r="A196" t="s">
        <v>196</v>
      </c>
      <c r="B196">
        <v>26.11</v>
      </c>
      <c r="C196" s="7">
        <v>42796</v>
      </c>
      <c r="D196">
        <v>63.76</v>
      </c>
      <c r="E196">
        <v>2.2200000000000002</v>
      </c>
      <c r="F196">
        <v>1.7</v>
      </c>
      <c r="G196">
        <v>40</v>
      </c>
      <c r="H196" s="2">
        <v>15</v>
      </c>
      <c r="I196" s="9">
        <f t="shared" si="9"/>
        <v>47.82</v>
      </c>
      <c r="J196" s="51">
        <f t="shared" si="10"/>
        <v>32.82</v>
      </c>
      <c r="K196" s="10">
        <f t="shared" si="11"/>
        <v>3.1880000000000002</v>
      </c>
    </row>
    <row r="197" spans="1:11" x14ac:dyDescent="0.2">
      <c r="A197" t="s">
        <v>196</v>
      </c>
      <c r="B197">
        <v>26.12</v>
      </c>
      <c r="C197" s="7">
        <v>42796</v>
      </c>
      <c r="D197">
        <v>82.2</v>
      </c>
      <c r="E197">
        <v>2.19</v>
      </c>
      <c r="F197">
        <v>2.16</v>
      </c>
      <c r="G197">
        <v>40</v>
      </c>
      <c r="H197" s="2">
        <v>15</v>
      </c>
      <c r="I197" s="9">
        <f t="shared" si="9"/>
        <v>61.65</v>
      </c>
      <c r="J197" s="51">
        <f t="shared" si="10"/>
        <v>46.65</v>
      </c>
      <c r="K197" s="10">
        <f t="shared" si="11"/>
        <v>4.1100000000000003</v>
      </c>
    </row>
    <row r="198" spans="1:11" x14ac:dyDescent="0.2">
      <c r="A198" t="s">
        <v>196</v>
      </c>
      <c r="B198">
        <v>26.13</v>
      </c>
      <c r="C198" s="7">
        <v>42796</v>
      </c>
      <c r="D198">
        <v>74.790000000000006</v>
      </c>
      <c r="E198">
        <v>2.16</v>
      </c>
      <c r="F198">
        <v>2.5099999999999998</v>
      </c>
      <c r="G198">
        <v>40</v>
      </c>
      <c r="H198" s="2">
        <v>15</v>
      </c>
      <c r="I198" s="9">
        <f t="shared" si="9"/>
        <v>56.092500000000008</v>
      </c>
      <c r="J198" s="51">
        <f t="shared" si="10"/>
        <v>41.092500000000008</v>
      </c>
      <c r="K198" s="10">
        <f t="shared" si="11"/>
        <v>3.7395000000000005</v>
      </c>
    </row>
    <row r="199" spans="1:11" x14ac:dyDescent="0.2">
      <c r="A199" t="s">
        <v>196</v>
      </c>
      <c r="B199">
        <v>26.14</v>
      </c>
      <c r="C199" s="7">
        <v>42796</v>
      </c>
      <c r="D199">
        <v>50.04</v>
      </c>
      <c r="E199">
        <v>2.2400000000000002</v>
      </c>
      <c r="F199">
        <v>1.68</v>
      </c>
      <c r="G199">
        <v>40</v>
      </c>
      <c r="H199" s="2">
        <v>15</v>
      </c>
      <c r="I199" s="9">
        <f t="shared" si="9"/>
        <v>37.53</v>
      </c>
      <c r="J199" s="51">
        <f t="shared" si="10"/>
        <v>22.53</v>
      </c>
      <c r="K199" s="10">
        <f t="shared" si="11"/>
        <v>2.5020000000000002</v>
      </c>
    </row>
    <row r="200" spans="1:11" x14ac:dyDescent="0.2">
      <c r="A200" t="s">
        <v>196</v>
      </c>
      <c r="B200">
        <v>26.15</v>
      </c>
      <c r="C200" s="7">
        <v>42796</v>
      </c>
      <c r="D200">
        <v>47.19</v>
      </c>
      <c r="E200">
        <v>2.23</v>
      </c>
      <c r="F200">
        <v>1.72</v>
      </c>
      <c r="G200">
        <v>40</v>
      </c>
      <c r="H200" s="2">
        <v>15</v>
      </c>
      <c r="I200" s="9">
        <f t="shared" si="9"/>
        <v>35.392499999999998</v>
      </c>
      <c r="J200" s="51">
        <f t="shared" si="10"/>
        <v>20.392499999999998</v>
      </c>
      <c r="K200" s="10">
        <f t="shared" si="11"/>
        <v>2.3594999999999997</v>
      </c>
    </row>
    <row r="201" spans="1:11" x14ac:dyDescent="0.2">
      <c r="A201" t="s">
        <v>197</v>
      </c>
      <c r="B201">
        <v>33.1</v>
      </c>
      <c r="C201" s="7">
        <v>42796</v>
      </c>
      <c r="D201">
        <v>65.349999999999994</v>
      </c>
      <c r="E201">
        <v>2.1800000000000002</v>
      </c>
      <c r="F201">
        <v>2.75</v>
      </c>
      <c r="G201">
        <v>40</v>
      </c>
      <c r="H201" s="2">
        <v>15</v>
      </c>
      <c r="I201" s="9">
        <f t="shared" si="9"/>
        <v>49.012499999999996</v>
      </c>
      <c r="J201" s="51">
        <f t="shared" si="10"/>
        <v>34.012499999999996</v>
      </c>
      <c r="K201" s="10">
        <f t="shared" si="11"/>
        <v>3.2674999999999996</v>
      </c>
    </row>
    <row r="202" spans="1:11" x14ac:dyDescent="0.2">
      <c r="A202" t="s">
        <v>197</v>
      </c>
      <c r="B202">
        <v>33.200000000000003</v>
      </c>
      <c r="C202" s="7">
        <v>42796</v>
      </c>
      <c r="D202">
        <v>33.54</v>
      </c>
      <c r="E202">
        <v>2.2999999999999998</v>
      </c>
      <c r="F202">
        <v>2.58</v>
      </c>
      <c r="G202">
        <v>40</v>
      </c>
      <c r="H202" s="2">
        <v>20</v>
      </c>
      <c r="I202" s="9">
        <f t="shared" si="9"/>
        <v>33.54</v>
      </c>
      <c r="J202" s="51">
        <f t="shared" si="10"/>
        <v>13.54</v>
      </c>
      <c r="K202" s="10">
        <f t="shared" si="11"/>
        <v>1.677</v>
      </c>
    </row>
    <row r="203" spans="1:11" x14ac:dyDescent="0.2">
      <c r="A203" t="s">
        <v>197</v>
      </c>
      <c r="B203">
        <v>33.4</v>
      </c>
      <c r="C203" s="7">
        <v>42796</v>
      </c>
      <c r="D203">
        <v>30.54</v>
      </c>
      <c r="E203">
        <v>2.34</v>
      </c>
      <c r="F203">
        <v>0.27</v>
      </c>
      <c r="G203">
        <v>40</v>
      </c>
      <c r="H203" s="2">
        <v>20</v>
      </c>
      <c r="I203" s="9">
        <f t="shared" si="9"/>
        <v>30.54</v>
      </c>
      <c r="J203" s="51">
        <f t="shared" si="10"/>
        <v>10.54</v>
      </c>
      <c r="K203" s="10">
        <f t="shared" si="11"/>
        <v>1.5269999999999999</v>
      </c>
    </row>
    <row r="204" spans="1:11" x14ac:dyDescent="0.2">
      <c r="A204" t="s">
        <v>197</v>
      </c>
      <c r="B204">
        <v>33.5</v>
      </c>
      <c r="C204" s="7">
        <v>42796</v>
      </c>
      <c r="D204">
        <v>49.17</v>
      </c>
      <c r="E204">
        <v>2.0499999999999998</v>
      </c>
      <c r="F204">
        <v>1.87</v>
      </c>
      <c r="G204">
        <v>40</v>
      </c>
      <c r="H204" s="2">
        <v>15</v>
      </c>
      <c r="I204" s="9">
        <f t="shared" si="9"/>
        <v>36.877500000000005</v>
      </c>
      <c r="J204" s="51">
        <f t="shared" si="10"/>
        <v>21.877500000000005</v>
      </c>
      <c r="K204" s="10">
        <f t="shared" si="11"/>
        <v>2.4585000000000004</v>
      </c>
    </row>
    <row r="205" spans="1:11" x14ac:dyDescent="0.2">
      <c r="A205" t="s">
        <v>197</v>
      </c>
      <c r="B205">
        <v>33.6</v>
      </c>
      <c r="C205" s="7">
        <v>42796</v>
      </c>
      <c r="D205">
        <v>45.56</v>
      </c>
      <c r="E205">
        <v>2.0699999999999998</v>
      </c>
      <c r="F205">
        <v>0.86</v>
      </c>
      <c r="G205">
        <v>40</v>
      </c>
      <c r="H205" s="2">
        <v>15</v>
      </c>
      <c r="I205" s="9">
        <f t="shared" si="9"/>
        <v>34.17</v>
      </c>
      <c r="J205" s="51">
        <f t="shared" si="10"/>
        <v>19.170000000000002</v>
      </c>
      <c r="K205" s="10">
        <f t="shared" si="11"/>
        <v>2.278</v>
      </c>
    </row>
    <row r="206" spans="1:11" x14ac:dyDescent="0.2">
      <c r="A206" t="s">
        <v>197</v>
      </c>
      <c r="B206">
        <v>36.1</v>
      </c>
      <c r="C206" s="7">
        <v>42796</v>
      </c>
      <c r="D206">
        <v>49.18</v>
      </c>
      <c r="E206">
        <v>2.0499999999999998</v>
      </c>
      <c r="F206">
        <v>1.1399999999999999</v>
      </c>
      <c r="G206">
        <v>40</v>
      </c>
      <c r="H206" s="2">
        <v>15</v>
      </c>
      <c r="I206" s="9">
        <f t="shared" si="9"/>
        <v>36.885000000000005</v>
      </c>
      <c r="J206" s="51">
        <f t="shared" si="10"/>
        <v>21.885000000000005</v>
      </c>
      <c r="K206" s="10">
        <f t="shared" si="11"/>
        <v>2.4590000000000005</v>
      </c>
    </row>
    <row r="207" spans="1:11" x14ac:dyDescent="0.2">
      <c r="A207" t="s">
        <v>197</v>
      </c>
      <c r="B207">
        <v>36.200000000000003</v>
      </c>
      <c r="C207" s="7">
        <v>42796</v>
      </c>
      <c r="D207">
        <v>24.09</v>
      </c>
      <c r="E207">
        <v>2.13</v>
      </c>
      <c r="F207">
        <v>0.66</v>
      </c>
      <c r="G207">
        <v>40</v>
      </c>
      <c r="H207" s="2">
        <v>25</v>
      </c>
      <c r="I207" s="9">
        <f t="shared" si="9"/>
        <v>30.112500000000001</v>
      </c>
      <c r="J207" s="51">
        <f t="shared" si="10"/>
        <v>5.1125000000000007</v>
      </c>
      <c r="K207" s="10">
        <f t="shared" si="11"/>
        <v>1.2045000000000001</v>
      </c>
    </row>
    <row r="208" spans="1:11" x14ac:dyDescent="0.2">
      <c r="A208" t="s">
        <v>197</v>
      </c>
      <c r="B208">
        <v>36.299999999999997</v>
      </c>
      <c r="C208" s="7">
        <v>42796</v>
      </c>
      <c r="D208">
        <v>51.7</v>
      </c>
      <c r="E208">
        <v>2.06</v>
      </c>
      <c r="F208">
        <v>1.59</v>
      </c>
      <c r="G208">
        <v>40</v>
      </c>
      <c r="H208" s="2">
        <v>15</v>
      </c>
      <c r="I208" s="9">
        <f t="shared" si="9"/>
        <v>38.774999999999999</v>
      </c>
      <c r="J208" s="51">
        <f t="shared" si="10"/>
        <v>23.774999999999999</v>
      </c>
      <c r="K208" s="10">
        <f t="shared" si="11"/>
        <v>2.585</v>
      </c>
    </row>
    <row r="209" spans="1:11" x14ac:dyDescent="0.2">
      <c r="A209" t="s">
        <v>197</v>
      </c>
      <c r="B209">
        <v>36.4</v>
      </c>
      <c r="C209" s="7">
        <v>42796</v>
      </c>
      <c r="D209">
        <v>47.97</v>
      </c>
      <c r="E209">
        <v>2.0299999999999998</v>
      </c>
      <c r="F209">
        <v>1.97</v>
      </c>
      <c r="G209">
        <v>40</v>
      </c>
      <c r="H209" s="2">
        <v>15</v>
      </c>
      <c r="I209" s="9">
        <f t="shared" si="9"/>
        <v>35.977499999999999</v>
      </c>
      <c r="J209" s="51">
        <f t="shared" si="10"/>
        <v>20.977499999999999</v>
      </c>
      <c r="K209" s="10">
        <f t="shared" si="11"/>
        <v>2.3984999999999999</v>
      </c>
    </row>
    <row r="210" spans="1:11" x14ac:dyDescent="0.2">
      <c r="A210" t="s">
        <v>197</v>
      </c>
      <c r="B210" s="47">
        <v>25.5</v>
      </c>
      <c r="C210" s="7">
        <v>43004</v>
      </c>
      <c r="D210">
        <v>1071.72</v>
      </c>
      <c r="E210">
        <v>2.19</v>
      </c>
      <c r="F210">
        <v>2.29</v>
      </c>
      <c r="G210">
        <v>40</v>
      </c>
      <c r="H210" s="2">
        <v>5</v>
      </c>
      <c r="I210" s="9">
        <f t="shared" si="9"/>
        <v>267.93</v>
      </c>
      <c r="J210" s="51">
        <f t="shared" si="10"/>
        <v>262.93</v>
      </c>
      <c r="K210" s="10">
        <f t="shared" si="11"/>
        <v>53.585999999999999</v>
      </c>
    </row>
    <row r="211" spans="1:11" x14ac:dyDescent="0.2">
      <c r="A211" t="s">
        <v>197</v>
      </c>
      <c r="B211" s="47">
        <v>25.6</v>
      </c>
      <c r="C211" s="7">
        <v>43004</v>
      </c>
      <c r="D211">
        <v>728.94</v>
      </c>
      <c r="E211">
        <v>2.16</v>
      </c>
      <c r="F211">
        <v>1.71</v>
      </c>
      <c r="G211">
        <v>40</v>
      </c>
      <c r="H211" s="2">
        <v>5</v>
      </c>
      <c r="I211" s="9">
        <f t="shared" si="9"/>
        <v>182.23500000000001</v>
      </c>
      <c r="J211" s="51">
        <f t="shared" si="10"/>
        <v>177.23500000000001</v>
      </c>
      <c r="K211" s="10">
        <f t="shared" si="11"/>
        <v>36.447000000000003</v>
      </c>
    </row>
    <row r="212" spans="1:11" x14ac:dyDescent="0.2">
      <c r="A212" t="s">
        <v>197</v>
      </c>
      <c r="B212" s="47">
        <v>25.9</v>
      </c>
      <c r="C212" s="7">
        <v>43004</v>
      </c>
      <c r="D212">
        <v>187.66</v>
      </c>
      <c r="E212">
        <v>2.1800000000000002</v>
      </c>
      <c r="F212">
        <v>0.65</v>
      </c>
      <c r="G212">
        <v>40</v>
      </c>
      <c r="H212" s="2">
        <v>5</v>
      </c>
      <c r="I212" s="9">
        <f t="shared" si="9"/>
        <v>46.914999999999999</v>
      </c>
      <c r="J212" s="51">
        <f t="shared" si="10"/>
        <v>41.914999999999999</v>
      </c>
      <c r="K212" s="10">
        <f t="shared" si="11"/>
        <v>9.3829999999999991</v>
      </c>
    </row>
    <row r="213" spans="1:11" x14ac:dyDescent="0.2">
      <c r="A213" t="s">
        <v>197</v>
      </c>
      <c r="B213" s="47" t="s">
        <v>270</v>
      </c>
      <c r="C213" s="7">
        <v>43004</v>
      </c>
      <c r="D213">
        <v>710.66</v>
      </c>
      <c r="E213">
        <v>2.21</v>
      </c>
      <c r="F213">
        <v>2.0499999999999998</v>
      </c>
      <c r="G213">
        <v>40</v>
      </c>
      <c r="H213" s="2">
        <v>5</v>
      </c>
      <c r="I213" s="9">
        <f t="shared" si="9"/>
        <v>177.66499999999999</v>
      </c>
      <c r="J213" s="51">
        <f t="shared" si="10"/>
        <v>172.66499999999999</v>
      </c>
      <c r="K213" s="10">
        <f t="shared" si="11"/>
        <v>35.533000000000001</v>
      </c>
    </row>
    <row r="214" spans="1:11" x14ac:dyDescent="0.2">
      <c r="A214" t="s">
        <v>197</v>
      </c>
      <c r="B214" s="47">
        <v>36.700000000000003</v>
      </c>
      <c r="C214" s="7">
        <v>43004</v>
      </c>
      <c r="D214">
        <v>469.13</v>
      </c>
      <c r="E214">
        <v>2.13</v>
      </c>
      <c r="F214">
        <v>2.25</v>
      </c>
      <c r="G214">
        <v>40</v>
      </c>
      <c r="H214" s="2">
        <v>5</v>
      </c>
      <c r="I214" s="9">
        <f t="shared" si="9"/>
        <v>117.2825</v>
      </c>
      <c r="J214" s="51">
        <f t="shared" si="10"/>
        <v>112.2825</v>
      </c>
      <c r="K214" s="10">
        <f t="shared" si="11"/>
        <v>23.456499999999998</v>
      </c>
    </row>
    <row r="215" spans="1:11" x14ac:dyDescent="0.2">
      <c r="A215" t="s">
        <v>197</v>
      </c>
      <c r="B215" s="47">
        <v>36.799999999999997</v>
      </c>
      <c r="C215" s="7">
        <v>43004</v>
      </c>
      <c r="D215">
        <v>711.99</v>
      </c>
      <c r="E215">
        <v>2.19</v>
      </c>
      <c r="F215">
        <v>2.3199999999999998</v>
      </c>
      <c r="G215">
        <v>40</v>
      </c>
      <c r="H215" s="2">
        <v>5</v>
      </c>
      <c r="I215" s="9">
        <f t="shared" si="9"/>
        <v>177.9975</v>
      </c>
      <c r="J215" s="51">
        <f t="shared" si="10"/>
        <v>172.9975</v>
      </c>
      <c r="K215" s="10">
        <f t="shared" si="11"/>
        <v>35.599499999999999</v>
      </c>
    </row>
    <row r="216" spans="1:11" x14ac:dyDescent="0.2">
      <c r="A216" t="s">
        <v>197</v>
      </c>
      <c r="B216" s="47">
        <v>36.9</v>
      </c>
      <c r="C216" s="7">
        <v>43004</v>
      </c>
      <c r="D216">
        <v>306.16000000000003</v>
      </c>
      <c r="E216">
        <v>2.1800000000000002</v>
      </c>
      <c r="F216">
        <v>1.9</v>
      </c>
      <c r="G216">
        <v>40</v>
      </c>
      <c r="H216" s="2">
        <v>5</v>
      </c>
      <c r="I216" s="9">
        <f t="shared" si="9"/>
        <v>76.540000000000006</v>
      </c>
      <c r="J216" s="51">
        <f t="shared" si="10"/>
        <v>71.540000000000006</v>
      </c>
      <c r="K216" s="10">
        <f t="shared" si="11"/>
        <v>15.308000000000002</v>
      </c>
    </row>
    <row r="217" spans="1:11" x14ac:dyDescent="0.2">
      <c r="A217" t="s">
        <v>197</v>
      </c>
      <c r="B217" s="47" t="s">
        <v>271</v>
      </c>
      <c r="C217" s="7">
        <v>43004</v>
      </c>
      <c r="D217">
        <v>286.98</v>
      </c>
      <c r="E217">
        <v>2.1800000000000002</v>
      </c>
      <c r="F217">
        <v>2.25</v>
      </c>
      <c r="G217">
        <v>40</v>
      </c>
      <c r="H217" s="2">
        <v>5</v>
      </c>
      <c r="I217" s="9">
        <f t="shared" si="9"/>
        <v>71.745000000000005</v>
      </c>
      <c r="J217" s="51">
        <f t="shared" si="10"/>
        <v>66.745000000000005</v>
      </c>
      <c r="K217" s="10">
        <f t="shared" si="11"/>
        <v>14.349</v>
      </c>
    </row>
    <row r="218" spans="1:11" x14ac:dyDescent="0.2">
      <c r="A218" t="s">
        <v>197</v>
      </c>
      <c r="B218" s="47">
        <v>36.11</v>
      </c>
      <c r="C218" s="7">
        <v>43004</v>
      </c>
      <c r="D218">
        <v>273.7</v>
      </c>
      <c r="E218">
        <v>2.1800000000000002</v>
      </c>
      <c r="F218">
        <v>1.81</v>
      </c>
      <c r="G218">
        <v>40</v>
      </c>
      <c r="H218" s="2">
        <v>5</v>
      </c>
      <c r="I218" s="9">
        <f t="shared" si="9"/>
        <v>68.424999999999997</v>
      </c>
      <c r="J218" s="51">
        <f t="shared" si="10"/>
        <v>63.424999999999997</v>
      </c>
      <c r="K218" s="10">
        <f t="shared" si="11"/>
        <v>13.684999999999999</v>
      </c>
    </row>
    <row r="219" spans="1:11" x14ac:dyDescent="0.2">
      <c r="A219" t="s">
        <v>197</v>
      </c>
      <c r="B219" s="47">
        <v>33.299999999999997</v>
      </c>
      <c r="C219" s="7">
        <v>43004</v>
      </c>
      <c r="D219">
        <v>370.48</v>
      </c>
      <c r="E219">
        <v>2.1800000000000002</v>
      </c>
      <c r="F219">
        <v>0.92</v>
      </c>
      <c r="G219">
        <v>40</v>
      </c>
      <c r="H219" s="2">
        <v>5</v>
      </c>
      <c r="I219" s="9">
        <f t="shared" si="9"/>
        <v>92.62</v>
      </c>
      <c r="J219" s="51">
        <f t="shared" si="10"/>
        <v>87.62</v>
      </c>
      <c r="K219" s="10">
        <f t="shared" si="11"/>
        <v>18.524000000000001</v>
      </c>
    </row>
    <row r="220" spans="1:11" x14ac:dyDescent="0.2">
      <c r="A220" t="s">
        <v>197</v>
      </c>
      <c r="B220" s="47">
        <v>33.700000000000003</v>
      </c>
      <c r="C220" s="7">
        <v>43004</v>
      </c>
      <c r="D220">
        <v>492.75</v>
      </c>
      <c r="E220">
        <v>1.87</v>
      </c>
      <c r="F220">
        <v>1.44</v>
      </c>
      <c r="G220">
        <v>40</v>
      </c>
      <c r="H220" s="2">
        <v>5</v>
      </c>
      <c r="I220" s="9">
        <f t="shared" si="9"/>
        <v>123.1875</v>
      </c>
      <c r="J220" s="51">
        <f t="shared" si="10"/>
        <v>118.1875</v>
      </c>
      <c r="K220" s="10">
        <f t="shared" si="11"/>
        <v>24.637499999999999</v>
      </c>
    </row>
    <row r="221" spans="1:11" x14ac:dyDescent="0.2">
      <c r="A221" t="s">
        <v>197</v>
      </c>
      <c r="B221" s="47">
        <v>33.799999999999997</v>
      </c>
      <c r="C221" s="7">
        <v>43004</v>
      </c>
      <c r="D221">
        <v>241.62</v>
      </c>
      <c r="E221">
        <v>1.99</v>
      </c>
      <c r="F221">
        <v>1.5</v>
      </c>
      <c r="G221">
        <v>40</v>
      </c>
      <c r="H221" s="2">
        <v>5</v>
      </c>
      <c r="I221" s="9">
        <f t="shared" si="9"/>
        <v>60.404999999999994</v>
      </c>
      <c r="J221" s="51">
        <f t="shared" si="10"/>
        <v>55.404999999999994</v>
      </c>
      <c r="K221" s="10">
        <f t="shared" si="11"/>
        <v>12.081</v>
      </c>
    </row>
    <row r="222" spans="1:11" x14ac:dyDescent="0.2">
      <c r="A222" t="s">
        <v>197</v>
      </c>
      <c r="B222" s="47">
        <v>33.9</v>
      </c>
      <c r="C222" s="7">
        <v>43004</v>
      </c>
      <c r="D222">
        <v>627.17999999999995</v>
      </c>
      <c r="E222">
        <v>2.19</v>
      </c>
      <c r="F222">
        <v>1.77</v>
      </c>
      <c r="G222">
        <v>40</v>
      </c>
      <c r="H222" s="2">
        <v>5</v>
      </c>
      <c r="I222" s="9">
        <f t="shared" si="9"/>
        <v>156.79499999999999</v>
      </c>
      <c r="J222" s="51">
        <f t="shared" si="10"/>
        <v>151.79499999999999</v>
      </c>
      <c r="K222" s="10">
        <f t="shared" si="11"/>
        <v>31.358999999999998</v>
      </c>
    </row>
    <row r="223" spans="1:11" x14ac:dyDescent="0.2">
      <c r="A223" t="s">
        <v>197</v>
      </c>
      <c r="B223" s="47" t="s">
        <v>272</v>
      </c>
      <c r="C223" s="7">
        <v>43004</v>
      </c>
      <c r="D223">
        <v>391.98</v>
      </c>
      <c r="E223">
        <v>2.16</v>
      </c>
      <c r="F223">
        <v>2.21</v>
      </c>
      <c r="G223">
        <v>40</v>
      </c>
      <c r="H223" s="2">
        <v>5</v>
      </c>
      <c r="I223" s="9">
        <f t="shared" si="9"/>
        <v>97.995000000000005</v>
      </c>
      <c r="J223" s="51">
        <f t="shared" si="10"/>
        <v>92.995000000000005</v>
      </c>
      <c r="K223" s="10">
        <f t="shared" si="11"/>
        <v>19.599</v>
      </c>
    </row>
    <row r="224" spans="1:11" x14ac:dyDescent="0.2">
      <c r="A224" t="s">
        <v>197</v>
      </c>
      <c r="B224" s="47">
        <v>33.11</v>
      </c>
      <c r="C224" s="7">
        <v>43004</v>
      </c>
      <c r="D224">
        <v>541.67999999999995</v>
      </c>
      <c r="E224">
        <v>2.19</v>
      </c>
      <c r="F224">
        <v>1.93</v>
      </c>
      <c r="G224">
        <v>40</v>
      </c>
      <c r="H224" s="2">
        <v>5</v>
      </c>
      <c r="I224" s="9">
        <f t="shared" si="9"/>
        <v>135.41999999999999</v>
      </c>
      <c r="J224" s="51">
        <f t="shared" si="10"/>
        <v>130.41999999999999</v>
      </c>
      <c r="K224" s="10">
        <f t="shared" si="11"/>
        <v>27.083999999999996</v>
      </c>
    </row>
    <row r="225" spans="1:11" x14ac:dyDescent="0.2">
      <c r="A225" t="s">
        <v>197</v>
      </c>
      <c r="B225" s="47">
        <v>33.119999999999997</v>
      </c>
      <c r="C225" s="7">
        <v>43004</v>
      </c>
      <c r="D225">
        <v>462.08</v>
      </c>
      <c r="E225">
        <v>2.15</v>
      </c>
      <c r="F225">
        <v>1.95</v>
      </c>
      <c r="G225">
        <v>40</v>
      </c>
      <c r="H225" s="2">
        <v>5</v>
      </c>
      <c r="I225" s="9">
        <f t="shared" si="9"/>
        <v>115.52000000000001</v>
      </c>
      <c r="J225" s="51">
        <f t="shared" si="10"/>
        <v>110.52000000000001</v>
      </c>
      <c r="K225" s="10">
        <f t="shared" si="11"/>
        <v>23.104000000000003</v>
      </c>
    </row>
    <row r="226" spans="1:11" x14ac:dyDescent="0.2">
      <c r="A226" t="s">
        <v>197</v>
      </c>
      <c r="B226" s="47">
        <v>25.4</v>
      </c>
      <c r="C226" s="7">
        <v>43004</v>
      </c>
      <c r="D226">
        <v>552.04999999999995</v>
      </c>
      <c r="E226">
        <v>2.2000000000000002</v>
      </c>
      <c r="F226">
        <v>1.24</v>
      </c>
      <c r="G226">
        <v>40</v>
      </c>
      <c r="H226" s="2">
        <v>5</v>
      </c>
      <c r="I226" s="9">
        <f t="shared" si="9"/>
        <v>138.01249999999999</v>
      </c>
      <c r="J226" s="51">
        <f t="shared" si="10"/>
        <v>133.01249999999999</v>
      </c>
      <c r="K226" s="10">
        <f t="shared" si="11"/>
        <v>27.602499999999999</v>
      </c>
    </row>
    <row r="227" spans="1:11" x14ac:dyDescent="0.2">
      <c r="B227" s="47">
        <v>25.7</v>
      </c>
      <c r="C227" s="7">
        <v>43006</v>
      </c>
      <c r="D227">
        <v>571.78</v>
      </c>
      <c r="E227">
        <v>2.17</v>
      </c>
      <c r="F227">
        <v>2.09</v>
      </c>
      <c r="G227">
        <v>40</v>
      </c>
      <c r="H227" s="2">
        <v>5</v>
      </c>
      <c r="I227" s="9">
        <f t="shared" si="9"/>
        <v>142.94499999999999</v>
      </c>
      <c r="J227" s="51">
        <f t="shared" si="10"/>
        <v>137.94499999999999</v>
      </c>
      <c r="K227" s="10">
        <f t="shared" si="11"/>
        <v>28.588999999999999</v>
      </c>
    </row>
    <row r="228" spans="1:11" x14ac:dyDescent="0.2">
      <c r="B228" s="47">
        <v>25.8</v>
      </c>
      <c r="C228" s="7">
        <v>43006</v>
      </c>
      <c r="D228">
        <v>471.57</v>
      </c>
      <c r="E228">
        <v>2.16</v>
      </c>
      <c r="F228">
        <v>2.13</v>
      </c>
      <c r="G228">
        <v>40</v>
      </c>
      <c r="H228" s="2">
        <v>5</v>
      </c>
      <c r="I228" s="9">
        <f t="shared" si="9"/>
        <v>117.8925</v>
      </c>
      <c r="J228" s="51">
        <f t="shared" si="10"/>
        <v>112.8925</v>
      </c>
      <c r="K228" s="10">
        <f t="shared" si="11"/>
        <v>23.578499999999998</v>
      </c>
    </row>
    <row r="229" spans="1:11" x14ac:dyDescent="0.2">
      <c r="B229" s="47">
        <v>25.11</v>
      </c>
      <c r="C229" s="7">
        <v>43006</v>
      </c>
      <c r="D229">
        <v>219.53</v>
      </c>
      <c r="E229">
        <v>2.2000000000000002</v>
      </c>
      <c r="F229">
        <v>2.16</v>
      </c>
      <c r="G229">
        <v>40</v>
      </c>
      <c r="H229" s="2">
        <v>5</v>
      </c>
      <c r="I229" s="9">
        <f t="shared" si="9"/>
        <v>54.882500000000007</v>
      </c>
      <c r="J229" s="51">
        <f t="shared" si="10"/>
        <v>49.882500000000007</v>
      </c>
      <c r="K229" s="10">
        <f t="shared" si="11"/>
        <v>10.976500000000001</v>
      </c>
    </row>
    <row r="230" spans="1:11" x14ac:dyDescent="0.2">
      <c r="B230" s="47">
        <v>24.7</v>
      </c>
      <c r="C230" s="7">
        <v>43006</v>
      </c>
      <c r="D230">
        <v>559.22</v>
      </c>
      <c r="E230">
        <v>2.16</v>
      </c>
      <c r="F230">
        <v>2.31</v>
      </c>
      <c r="G230">
        <v>40</v>
      </c>
      <c r="H230" s="2">
        <v>5</v>
      </c>
      <c r="I230" s="9">
        <f t="shared" si="9"/>
        <v>139.80500000000001</v>
      </c>
      <c r="J230" s="51">
        <f t="shared" si="10"/>
        <v>134.80500000000001</v>
      </c>
      <c r="K230" s="10">
        <f t="shared" si="11"/>
        <v>27.961000000000002</v>
      </c>
    </row>
    <row r="231" spans="1:11" x14ac:dyDescent="0.2">
      <c r="B231" s="47">
        <v>24.8</v>
      </c>
      <c r="C231" s="7">
        <v>43006</v>
      </c>
      <c r="D231">
        <v>462.4</v>
      </c>
      <c r="E231">
        <v>2.15</v>
      </c>
      <c r="F231">
        <v>2.1800000000000002</v>
      </c>
      <c r="G231">
        <v>40</v>
      </c>
      <c r="H231" s="2">
        <v>5</v>
      </c>
      <c r="I231" s="9">
        <f t="shared" si="9"/>
        <v>115.6</v>
      </c>
      <c r="J231" s="51">
        <f t="shared" si="10"/>
        <v>110.6</v>
      </c>
      <c r="K231" s="10">
        <f t="shared" si="11"/>
        <v>23.119999999999997</v>
      </c>
    </row>
    <row r="232" spans="1:11" x14ac:dyDescent="0.2">
      <c r="B232" s="47">
        <v>24.4</v>
      </c>
      <c r="C232" s="7">
        <v>43006</v>
      </c>
      <c r="D232">
        <v>353.02</v>
      </c>
      <c r="E232">
        <v>2.16</v>
      </c>
      <c r="F232">
        <v>2</v>
      </c>
      <c r="G232">
        <v>40</v>
      </c>
      <c r="H232" s="2">
        <v>5</v>
      </c>
      <c r="I232" s="9">
        <f t="shared" si="9"/>
        <v>88.254999999999995</v>
      </c>
      <c r="J232" s="51">
        <f t="shared" si="10"/>
        <v>83.254999999999995</v>
      </c>
      <c r="K232" s="10">
        <f t="shared" si="11"/>
        <v>17.651</v>
      </c>
    </row>
    <row r="233" spans="1:11" x14ac:dyDescent="0.2">
      <c r="B233" s="47">
        <v>24.6</v>
      </c>
      <c r="C233" s="7">
        <v>43006</v>
      </c>
      <c r="D233">
        <v>641.51</v>
      </c>
      <c r="E233">
        <v>2.1800000000000002</v>
      </c>
      <c r="F233">
        <v>2.04</v>
      </c>
      <c r="G233">
        <v>40</v>
      </c>
      <c r="H233" s="2">
        <v>5</v>
      </c>
      <c r="I233" s="9">
        <f t="shared" si="9"/>
        <v>160.3775</v>
      </c>
      <c r="J233" s="51">
        <f t="shared" si="10"/>
        <v>155.3775</v>
      </c>
      <c r="K233" s="10">
        <f t="shared" si="11"/>
        <v>32.075499999999998</v>
      </c>
    </row>
    <row r="234" spans="1:11" x14ac:dyDescent="0.2">
      <c r="B234" s="47">
        <v>24.2</v>
      </c>
      <c r="C234" s="7">
        <v>43006</v>
      </c>
      <c r="D234">
        <v>443.21</v>
      </c>
      <c r="E234">
        <v>2.15</v>
      </c>
      <c r="F234">
        <v>2.29</v>
      </c>
      <c r="G234">
        <v>40</v>
      </c>
      <c r="H234" s="2">
        <v>5</v>
      </c>
      <c r="I234" s="9">
        <f t="shared" si="9"/>
        <v>110.80249999999998</v>
      </c>
      <c r="J234" s="51">
        <f t="shared" si="10"/>
        <v>105.80249999999998</v>
      </c>
      <c r="K234" s="10">
        <f t="shared" si="11"/>
        <v>22.160499999999995</v>
      </c>
    </row>
    <row r="235" spans="1:11" x14ac:dyDescent="0.2">
      <c r="B235" s="47">
        <v>24.3</v>
      </c>
      <c r="C235" s="7">
        <v>43006</v>
      </c>
      <c r="D235">
        <v>392.54</v>
      </c>
      <c r="E235">
        <v>2.15</v>
      </c>
      <c r="F235">
        <v>1.85</v>
      </c>
      <c r="G235">
        <v>40</v>
      </c>
      <c r="H235" s="2">
        <v>5</v>
      </c>
      <c r="I235" s="9">
        <f t="shared" si="9"/>
        <v>98.135000000000005</v>
      </c>
      <c r="J235" s="51">
        <f t="shared" si="10"/>
        <v>93.135000000000005</v>
      </c>
      <c r="K235" s="10">
        <f t="shared" si="11"/>
        <v>19.627000000000002</v>
      </c>
    </row>
    <row r="236" spans="1:11" x14ac:dyDescent="0.2">
      <c r="B236" s="47">
        <v>21.6</v>
      </c>
      <c r="C236" s="7">
        <v>43006</v>
      </c>
      <c r="D236">
        <v>453.01</v>
      </c>
      <c r="E236">
        <v>2.14</v>
      </c>
      <c r="F236">
        <v>1.83</v>
      </c>
      <c r="G236">
        <v>40</v>
      </c>
      <c r="H236" s="2">
        <v>5</v>
      </c>
      <c r="I236" s="9">
        <f t="shared" si="9"/>
        <v>113.25250000000001</v>
      </c>
      <c r="J236" s="51">
        <f t="shared" si="10"/>
        <v>108.25250000000001</v>
      </c>
      <c r="K236" s="10">
        <f t="shared" si="11"/>
        <v>22.650500000000001</v>
      </c>
    </row>
    <row r="237" spans="1:11" x14ac:dyDescent="0.2">
      <c r="B237" s="47">
        <v>36.119999999999997</v>
      </c>
      <c r="C237" s="7">
        <v>43006</v>
      </c>
      <c r="D237">
        <v>268.58999999999997</v>
      </c>
      <c r="E237">
        <v>2.1800000000000002</v>
      </c>
      <c r="F237">
        <v>1.95</v>
      </c>
      <c r="G237">
        <v>40</v>
      </c>
      <c r="H237" s="2">
        <v>5</v>
      </c>
      <c r="I237" s="9">
        <f t="shared" si="9"/>
        <v>67.147499999999994</v>
      </c>
      <c r="J237" s="51">
        <f t="shared" si="10"/>
        <v>62.147499999999994</v>
      </c>
      <c r="K237" s="10">
        <f t="shared" si="11"/>
        <v>13.429499999999999</v>
      </c>
    </row>
    <row r="238" spans="1:11" x14ac:dyDescent="0.2">
      <c r="B238" s="47" t="s">
        <v>273</v>
      </c>
      <c r="C238" s="7">
        <v>43006</v>
      </c>
      <c r="D238">
        <v>380.22</v>
      </c>
      <c r="E238">
        <v>2.1800000000000002</v>
      </c>
      <c r="F238">
        <v>2.06</v>
      </c>
      <c r="G238">
        <v>40</v>
      </c>
      <c r="H238" s="2">
        <v>5</v>
      </c>
      <c r="I238" s="9">
        <f t="shared" si="9"/>
        <v>95.055000000000007</v>
      </c>
      <c r="J238" s="51">
        <f t="shared" si="10"/>
        <v>90.055000000000007</v>
      </c>
      <c r="K238" s="10">
        <f t="shared" si="11"/>
        <v>19.011000000000003</v>
      </c>
    </row>
    <row r="239" spans="1:11" x14ac:dyDescent="0.2">
      <c r="B239" s="47" t="s">
        <v>274</v>
      </c>
      <c r="C239" s="7">
        <v>43006</v>
      </c>
      <c r="D239">
        <v>293.68</v>
      </c>
      <c r="E239">
        <v>2.19</v>
      </c>
      <c r="F239">
        <v>2.19</v>
      </c>
      <c r="G239">
        <v>40</v>
      </c>
      <c r="H239" s="2">
        <v>5</v>
      </c>
      <c r="I239" s="9">
        <f t="shared" si="9"/>
        <v>73.42</v>
      </c>
      <c r="J239" s="51">
        <f t="shared" si="10"/>
        <v>68.42</v>
      </c>
      <c r="K239" s="10">
        <f t="shared" si="11"/>
        <v>14.684000000000001</v>
      </c>
    </row>
    <row r="240" spans="1:11" x14ac:dyDescent="0.2">
      <c r="B240" s="47" t="s">
        <v>275</v>
      </c>
      <c r="C240" s="7">
        <v>43006</v>
      </c>
      <c r="D240">
        <v>220.29</v>
      </c>
      <c r="E240">
        <v>2.21</v>
      </c>
      <c r="F240">
        <v>1.62</v>
      </c>
      <c r="G240">
        <v>40</v>
      </c>
      <c r="H240" s="2">
        <v>5</v>
      </c>
      <c r="I240" s="9">
        <f t="shared" si="9"/>
        <v>55.072500000000005</v>
      </c>
      <c r="J240" s="51">
        <f t="shared" si="10"/>
        <v>50.072500000000005</v>
      </c>
      <c r="K240" s="10">
        <f t="shared" si="11"/>
        <v>11.014500000000002</v>
      </c>
    </row>
    <row r="241" spans="2:11" x14ac:dyDescent="0.2">
      <c r="B241" s="47">
        <v>36.6</v>
      </c>
      <c r="C241" s="7">
        <v>43006</v>
      </c>
      <c r="D241">
        <v>292.60000000000002</v>
      </c>
      <c r="E241">
        <v>2.2000000000000002</v>
      </c>
      <c r="F241">
        <v>1.79</v>
      </c>
      <c r="G241">
        <v>40</v>
      </c>
      <c r="H241" s="2">
        <v>5</v>
      </c>
      <c r="I241" s="9">
        <f t="shared" si="9"/>
        <v>73.150000000000006</v>
      </c>
      <c r="J241" s="51">
        <f t="shared" si="10"/>
        <v>68.150000000000006</v>
      </c>
      <c r="K241" s="10">
        <f t="shared" si="11"/>
        <v>14.63</v>
      </c>
    </row>
    <row r="242" spans="2:11" x14ac:dyDescent="0.2">
      <c r="B242" s="47">
        <v>36.5</v>
      </c>
      <c r="C242" s="7">
        <v>43006</v>
      </c>
      <c r="D242">
        <v>371.94</v>
      </c>
      <c r="E242">
        <v>2.17</v>
      </c>
      <c r="F242">
        <v>2.36</v>
      </c>
      <c r="G242">
        <v>40</v>
      </c>
      <c r="H242" s="2">
        <v>5</v>
      </c>
      <c r="I242" s="9">
        <f t="shared" si="9"/>
        <v>92.984999999999999</v>
      </c>
      <c r="J242" s="51">
        <f t="shared" si="10"/>
        <v>87.984999999999999</v>
      </c>
      <c r="K242" s="10">
        <f t="shared" si="11"/>
        <v>18.597000000000001</v>
      </c>
    </row>
    <row r="243" spans="2:11" x14ac:dyDescent="0.2">
      <c r="B243" s="47">
        <v>25.12</v>
      </c>
      <c r="C243" s="7">
        <v>43006</v>
      </c>
      <c r="D243">
        <v>186.16</v>
      </c>
      <c r="E243">
        <v>2.2200000000000002</v>
      </c>
      <c r="F243">
        <v>0.73</v>
      </c>
      <c r="G243">
        <v>40</v>
      </c>
      <c r="H243" s="2">
        <v>5</v>
      </c>
      <c r="I243" s="9">
        <f t="shared" si="9"/>
        <v>46.54</v>
      </c>
      <c r="J243" s="51">
        <f t="shared" si="10"/>
        <v>41.54</v>
      </c>
      <c r="K243" s="10">
        <f t="shared" si="11"/>
        <v>9.3079999999999998</v>
      </c>
    </row>
    <row r="244" spans="2:11" x14ac:dyDescent="0.2">
      <c r="B244" s="47" t="s">
        <v>276</v>
      </c>
      <c r="C244" s="7">
        <v>43013</v>
      </c>
      <c r="D244">
        <v>358.24</v>
      </c>
      <c r="E244">
        <v>2.17</v>
      </c>
      <c r="F244">
        <v>2.21</v>
      </c>
      <c r="G244">
        <v>40</v>
      </c>
      <c r="H244" s="2">
        <v>5</v>
      </c>
      <c r="I244" s="9">
        <f t="shared" si="9"/>
        <v>89.56</v>
      </c>
      <c r="J244" s="51">
        <f t="shared" si="10"/>
        <v>84.56</v>
      </c>
      <c r="K244" s="10">
        <f t="shared" si="11"/>
        <v>17.911999999999999</v>
      </c>
    </row>
    <row r="245" spans="2:11" x14ac:dyDescent="0.2">
      <c r="B245" s="47" t="s">
        <v>277</v>
      </c>
      <c r="C245" s="7">
        <v>43013</v>
      </c>
      <c r="D245">
        <v>374.49</v>
      </c>
      <c r="E245">
        <v>2.15</v>
      </c>
      <c r="F245">
        <v>2.15</v>
      </c>
      <c r="G245">
        <v>40</v>
      </c>
      <c r="H245" s="2">
        <v>5</v>
      </c>
      <c r="I245" s="9">
        <f t="shared" si="9"/>
        <v>93.622500000000002</v>
      </c>
      <c r="J245" s="51">
        <f t="shared" si="10"/>
        <v>88.622500000000002</v>
      </c>
      <c r="K245" s="10">
        <f t="shared" si="11"/>
        <v>18.724499999999999</v>
      </c>
    </row>
    <row r="246" spans="2:11" x14ac:dyDescent="0.2">
      <c r="B246" s="47" t="s">
        <v>278</v>
      </c>
      <c r="C246" s="7">
        <v>43013</v>
      </c>
      <c r="D246">
        <v>271.64999999999998</v>
      </c>
      <c r="E246">
        <v>2.1800000000000002</v>
      </c>
      <c r="F246">
        <v>2.2999999999999998</v>
      </c>
      <c r="G246">
        <v>40</v>
      </c>
      <c r="H246" s="2">
        <v>5</v>
      </c>
      <c r="I246" s="9">
        <f t="shared" si="9"/>
        <v>67.912499999999994</v>
      </c>
      <c r="J246" s="51">
        <f t="shared" si="10"/>
        <v>62.912499999999994</v>
      </c>
      <c r="K246" s="10">
        <f t="shared" si="11"/>
        <v>13.5825</v>
      </c>
    </row>
    <row r="247" spans="2:11" x14ac:dyDescent="0.2">
      <c r="B247" s="47" t="s">
        <v>279</v>
      </c>
      <c r="C247" s="7">
        <v>43013</v>
      </c>
      <c r="D247">
        <v>393.49</v>
      </c>
      <c r="E247">
        <v>2.16</v>
      </c>
      <c r="F247">
        <v>2.04</v>
      </c>
      <c r="G247">
        <v>40</v>
      </c>
      <c r="H247" s="2">
        <v>5</v>
      </c>
      <c r="I247" s="9">
        <f t="shared" si="9"/>
        <v>98.372500000000002</v>
      </c>
      <c r="J247" s="51">
        <f t="shared" si="10"/>
        <v>93.372500000000002</v>
      </c>
      <c r="K247" s="10">
        <f t="shared" si="11"/>
        <v>19.674500000000002</v>
      </c>
    </row>
    <row r="248" spans="2:11" x14ac:dyDescent="0.2">
      <c r="B248" s="47" t="s">
        <v>280</v>
      </c>
      <c r="C248" s="7">
        <v>43013</v>
      </c>
      <c r="D248">
        <v>407.15</v>
      </c>
      <c r="E248">
        <v>2.14</v>
      </c>
      <c r="F248">
        <v>2.29</v>
      </c>
      <c r="G248">
        <v>40</v>
      </c>
      <c r="H248" s="2">
        <v>5</v>
      </c>
      <c r="I248" s="9">
        <f t="shared" si="9"/>
        <v>101.78749999999999</v>
      </c>
      <c r="J248" s="51">
        <f t="shared" si="10"/>
        <v>96.787499999999994</v>
      </c>
      <c r="K248" s="10">
        <f t="shared" si="11"/>
        <v>20.357499999999998</v>
      </c>
    </row>
    <row r="249" spans="2:11" x14ac:dyDescent="0.2">
      <c r="B249" s="47" t="s">
        <v>281</v>
      </c>
      <c r="C249" s="7">
        <v>43013</v>
      </c>
      <c r="D249">
        <v>322.63</v>
      </c>
      <c r="E249">
        <v>2.1800000000000002</v>
      </c>
      <c r="F249">
        <v>1.41</v>
      </c>
      <c r="G249">
        <v>40</v>
      </c>
      <c r="H249" s="2">
        <v>5</v>
      </c>
      <c r="I249" s="9">
        <f t="shared" si="9"/>
        <v>80.657499999999999</v>
      </c>
      <c r="J249" s="51">
        <f t="shared" si="10"/>
        <v>75.657499999999999</v>
      </c>
      <c r="K249" s="10">
        <f t="shared" si="11"/>
        <v>16.131499999999999</v>
      </c>
    </row>
    <row r="250" spans="2:11" x14ac:dyDescent="0.2">
      <c r="B250" s="47" t="s">
        <v>284</v>
      </c>
      <c r="C250" s="7">
        <v>43013</v>
      </c>
      <c r="D250">
        <v>416.78</v>
      </c>
      <c r="E250">
        <v>2.16</v>
      </c>
      <c r="F250">
        <v>2.27</v>
      </c>
      <c r="G250">
        <v>40</v>
      </c>
      <c r="H250" s="2">
        <v>5</v>
      </c>
      <c r="I250" s="9">
        <f t="shared" si="9"/>
        <v>104.19499999999998</v>
      </c>
      <c r="J250" s="51">
        <f t="shared" si="10"/>
        <v>99.194999999999979</v>
      </c>
      <c r="K250" s="10">
        <f t="shared" si="11"/>
        <v>20.838999999999995</v>
      </c>
    </row>
    <row r="251" spans="2:11" x14ac:dyDescent="0.2">
      <c r="B251" s="47" t="s">
        <v>282</v>
      </c>
      <c r="C251" s="7">
        <v>43013</v>
      </c>
      <c r="D251">
        <v>375.31</v>
      </c>
      <c r="E251">
        <v>2.16</v>
      </c>
      <c r="F251">
        <v>2.2599999999999998</v>
      </c>
      <c r="G251">
        <v>40</v>
      </c>
      <c r="H251" s="2">
        <v>5</v>
      </c>
      <c r="I251" s="9">
        <f t="shared" si="9"/>
        <v>93.827500000000001</v>
      </c>
      <c r="J251" s="51">
        <f t="shared" si="10"/>
        <v>88.827500000000001</v>
      </c>
      <c r="K251" s="10">
        <f t="shared" si="11"/>
        <v>18.765499999999999</v>
      </c>
    </row>
    <row r="252" spans="2:11" x14ac:dyDescent="0.2">
      <c r="B252" s="47" t="s">
        <v>283</v>
      </c>
      <c r="C252" s="7">
        <v>43013</v>
      </c>
      <c r="D252">
        <v>433.39</v>
      </c>
      <c r="E252">
        <v>2.14</v>
      </c>
      <c r="F252">
        <v>2.36</v>
      </c>
      <c r="G252">
        <v>40</v>
      </c>
      <c r="H252" s="2">
        <v>5</v>
      </c>
      <c r="I252" s="9">
        <f t="shared" si="9"/>
        <v>108.3475</v>
      </c>
      <c r="J252" s="51">
        <f t="shared" si="10"/>
        <v>103.3475</v>
      </c>
      <c r="K252" s="10">
        <f t="shared" si="11"/>
        <v>21.669499999999999</v>
      </c>
    </row>
    <row r="253" spans="2:11" x14ac:dyDescent="0.2">
      <c r="B253" s="47">
        <v>14.8</v>
      </c>
      <c r="C253" s="7">
        <v>43013</v>
      </c>
      <c r="D253">
        <v>453.06</v>
      </c>
      <c r="E253">
        <v>2.14</v>
      </c>
      <c r="F253">
        <v>1.77</v>
      </c>
      <c r="G253">
        <v>40</v>
      </c>
      <c r="H253" s="2">
        <v>5</v>
      </c>
      <c r="I253" s="9">
        <f t="shared" si="9"/>
        <v>113.26500000000001</v>
      </c>
      <c r="J253" s="51">
        <f t="shared" si="10"/>
        <v>108.26500000000001</v>
      </c>
      <c r="K253" s="10">
        <f t="shared" si="11"/>
        <v>22.653000000000002</v>
      </c>
    </row>
  </sheetData>
  <phoneticPr fontId="10" type="noConversion"/>
  <pageMargins left="0.75" right="0.75" top="1" bottom="1" header="0.5" footer="0.5"/>
  <pageSetup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6"/>
  <sheetViews>
    <sheetView topLeftCell="A78" workbookViewId="0">
      <selection activeCell="A110" sqref="A110"/>
    </sheetView>
  </sheetViews>
  <sheetFormatPr baseColWidth="10" defaultRowHeight="15" x14ac:dyDescent="0.2"/>
  <sheetData>
    <row r="1" spans="1:11" x14ac:dyDescent="0.2">
      <c r="A1" s="1" t="s">
        <v>0</v>
      </c>
      <c r="B1" s="4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50" t="s">
        <v>9</v>
      </c>
      <c r="K1" s="5" t="s">
        <v>10</v>
      </c>
    </row>
    <row r="2" spans="1:11" x14ac:dyDescent="0.2">
      <c r="A2" s="1"/>
      <c r="B2" t="s">
        <v>52</v>
      </c>
      <c r="C2" s="7">
        <v>42685</v>
      </c>
      <c r="D2">
        <v>10.17</v>
      </c>
      <c r="E2">
        <v>2.08</v>
      </c>
      <c r="F2">
        <v>0.04</v>
      </c>
      <c r="G2">
        <v>40</v>
      </c>
      <c r="H2" t="s">
        <v>110</v>
      </c>
      <c r="I2" s="9" t="e">
        <f t="shared" ref="I2:I7" si="0">((D2*H2)/20)</f>
        <v>#VALUE!</v>
      </c>
      <c r="J2" s="51" t="e">
        <f t="shared" ref="J2:J7" si="1">(I2-H2)</f>
        <v>#VALUE!</v>
      </c>
      <c r="K2" s="10" t="e">
        <f t="shared" ref="K2:K7" si="2">(I2/H2)</f>
        <v>#VALUE!</v>
      </c>
    </row>
    <row r="3" spans="1:11" x14ac:dyDescent="0.2">
      <c r="A3" s="1"/>
      <c r="B3" t="s">
        <v>53</v>
      </c>
      <c r="C3" s="7">
        <v>42685</v>
      </c>
      <c r="D3">
        <v>122.08</v>
      </c>
      <c r="E3">
        <v>1.96</v>
      </c>
      <c r="F3">
        <v>0.99</v>
      </c>
      <c r="G3">
        <v>40</v>
      </c>
      <c r="H3" t="s">
        <v>110</v>
      </c>
      <c r="I3" s="9" t="e">
        <f t="shared" si="0"/>
        <v>#VALUE!</v>
      </c>
      <c r="J3" s="51" t="e">
        <f t="shared" si="1"/>
        <v>#VALUE!</v>
      </c>
      <c r="K3" s="10" t="e">
        <f t="shared" si="2"/>
        <v>#VALUE!</v>
      </c>
    </row>
    <row r="4" spans="1:11" x14ac:dyDescent="0.2">
      <c r="A4" s="1"/>
      <c r="B4" t="s">
        <v>54</v>
      </c>
      <c r="C4" s="7">
        <v>42685</v>
      </c>
      <c r="D4">
        <v>47.81</v>
      </c>
      <c r="E4">
        <v>1.98</v>
      </c>
      <c r="F4">
        <v>0.35</v>
      </c>
      <c r="G4">
        <v>40</v>
      </c>
      <c r="H4" t="s">
        <v>110</v>
      </c>
      <c r="I4" s="9" t="e">
        <f t="shared" si="0"/>
        <v>#VALUE!</v>
      </c>
      <c r="J4" s="51" t="e">
        <f t="shared" si="1"/>
        <v>#VALUE!</v>
      </c>
      <c r="K4" s="10" t="e">
        <f t="shared" si="2"/>
        <v>#VALUE!</v>
      </c>
    </row>
    <row r="5" spans="1:11" x14ac:dyDescent="0.2">
      <c r="A5" s="1"/>
      <c r="B5" t="s">
        <v>55</v>
      </c>
      <c r="C5" s="7">
        <v>42712</v>
      </c>
      <c r="D5">
        <v>6.21</v>
      </c>
      <c r="E5">
        <v>1.34</v>
      </c>
      <c r="F5">
        <v>0.06</v>
      </c>
      <c r="G5">
        <v>40</v>
      </c>
      <c r="H5" t="s">
        <v>110</v>
      </c>
      <c r="I5" s="9" t="e">
        <f t="shared" si="0"/>
        <v>#VALUE!</v>
      </c>
      <c r="J5" s="51" t="e">
        <f t="shared" si="1"/>
        <v>#VALUE!</v>
      </c>
      <c r="K5" s="10" t="e">
        <f t="shared" si="2"/>
        <v>#VALUE!</v>
      </c>
    </row>
    <row r="6" spans="1:11" x14ac:dyDescent="0.2">
      <c r="A6" s="1"/>
      <c r="B6" t="s">
        <v>56</v>
      </c>
      <c r="C6" s="7">
        <v>42712</v>
      </c>
      <c r="D6">
        <v>33.78</v>
      </c>
      <c r="E6">
        <v>1.67</v>
      </c>
      <c r="F6">
        <v>0.43</v>
      </c>
      <c r="G6">
        <v>40</v>
      </c>
      <c r="H6" t="s">
        <v>110</v>
      </c>
      <c r="I6" s="9" t="e">
        <f t="shared" si="0"/>
        <v>#VALUE!</v>
      </c>
      <c r="J6" s="51" t="e">
        <f t="shared" si="1"/>
        <v>#VALUE!</v>
      </c>
      <c r="K6" s="10" t="e">
        <f t="shared" si="2"/>
        <v>#VALUE!</v>
      </c>
    </row>
    <row r="7" spans="1:11" x14ac:dyDescent="0.2">
      <c r="A7" s="1"/>
      <c r="B7" t="s">
        <v>57</v>
      </c>
      <c r="C7" s="7">
        <v>42712</v>
      </c>
      <c r="D7">
        <v>6.44</v>
      </c>
      <c r="E7">
        <v>1.26</v>
      </c>
      <c r="F7">
        <v>0.08</v>
      </c>
      <c r="G7">
        <v>40</v>
      </c>
      <c r="H7" t="s">
        <v>110</v>
      </c>
      <c r="I7" s="9" t="e">
        <f t="shared" si="0"/>
        <v>#VALUE!</v>
      </c>
      <c r="J7" s="51" t="e">
        <f t="shared" si="1"/>
        <v>#VALUE!</v>
      </c>
      <c r="K7" s="10" t="e">
        <f t="shared" si="2"/>
        <v>#VALUE!</v>
      </c>
    </row>
    <row r="8" spans="1:11" ht="16" x14ac:dyDescent="0.2">
      <c r="B8" s="48" t="s">
        <v>111</v>
      </c>
      <c r="C8" s="49">
        <v>42724</v>
      </c>
      <c r="D8" s="48">
        <v>18.05</v>
      </c>
      <c r="E8" s="48">
        <v>2.12</v>
      </c>
      <c r="F8" s="48">
        <v>0.32</v>
      </c>
      <c r="G8" s="48">
        <v>40</v>
      </c>
      <c r="H8" s="2" t="s">
        <v>110</v>
      </c>
      <c r="I8" s="9" t="e">
        <f>((D8*H8)/20)</f>
        <v>#VALUE!</v>
      </c>
      <c r="J8" s="51" t="e">
        <f t="shared" ref="J8:J71" si="3">(I8-H8)</f>
        <v>#VALUE!</v>
      </c>
      <c r="K8" s="10" t="e">
        <f t="shared" ref="K8:K71" si="4">(I8/H8)</f>
        <v>#VALUE!</v>
      </c>
    </row>
    <row r="9" spans="1:11" ht="16" x14ac:dyDescent="0.2">
      <c r="B9" s="48" t="s">
        <v>112</v>
      </c>
      <c r="C9" s="49">
        <v>42724</v>
      </c>
      <c r="D9" s="48">
        <v>138.27000000000001</v>
      </c>
      <c r="E9" s="48">
        <v>1.98</v>
      </c>
      <c r="F9" s="48">
        <v>0.93</v>
      </c>
      <c r="G9" s="48">
        <v>40</v>
      </c>
      <c r="H9" s="2">
        <v>5</v>
      </c>
      <c r="I9" s="9">
        <f t="shared" ref="I9:I72" si="5">((D9*H9)/20)</f>
        <v>34.567500000000003</v>
      </c>
      <c r="J9" s="51">
        <f t="shared" si="3"/>
        <v>29.567500000000003</v>
      </c>
      <c r="K9" s="10">
        <f t="shared" si="4"/>
        <v>6.9135000000000009</v>
      </c>
    </row>
    <row r="10" spans="1:11" ht="16" x14ac:dyDescent="0.2">
      <c r="B10" s="48" t="s">
        <v>113</v>
      </c>
      <c r="C10" s="49">
        <v>42724</v>
      </c>
      <c r="D10" s="48">
        <v>54.03</v>
      </c>
      <c r="E10" s="48">
        <v>1.87</v>
      </c>
      <c r="F10" s="48">
        <v>0.45</v>
      </c>
      <c r="G10" s="48">
        <v>40</v>
      </c>
      <c r="H10" s="2">
        <v>15</v>
      </c>
      <c r="I10" s="9">
        <f t="shared" si="5"/>
        <v>40.522500000000001</v>
      </c>
      <c r="J10" s="51">
        <f t="shared" si="3"/>
        <v>25.522500000000001</v>
      </c>
      <c r="K10" s="10">
        <f t="shared" si="4"/>
        <v>2.7015000000000002</v>
      </c>
    </row>
    <row r="11" spans="1:11" ht="16" x14ac:dyDescent="0.2">
      <c r="B11" s="48" t="s">
        <v>114</v>
      </c>
      <c r="C11" s="49">
        <v>42724</v>
      </c>
      <c r="D11" s="48">
        <v>12.27</v>
      </c>
      <c r="E11" s="48">
        <v>2.06</v>
      </c>
      <c r="F11" s="48">
        <v>0.24</v>
      </c>
      <c r="G11" s="48">
        <v>40</v>
      </c>
      <c r="H11" s="2" t="s">
        <v>110</v>
      </c>
      <c r="I11" s="9" t="e">
        <f t="shared" si="5"/>
        <v>#VALUE!</v>
      </c>
      <c r="J11" s="51" t="e">
        <f t="shared" si="3"/>
        <v>#VALUE!</v>
      </c>
      <c r="K11" s="10" t="e">
        <f t="shared" si="4"/>
        <v>#VALUE!</v>
      </c>
    </row>
    <row r="12" spans="1:11" ht="16" x14ac:dyDescent="0.2">
      <c r="B12" s="48" t="s">
        <v>115</v>
      </c>
      <c r="C12" s="49">
        <v>42724</v>
      </c>
      <c r="D12" s="48">
        <v>145.41</v>
      </c>
      <c r="E12" s="48">
        <v>1.97</v>
      </c>
      <c r="F12" s="48">
        <v>1.21</v>
      </c>
      <c r="G12" s="48">
        <v>40</v>
      </c>
      <c r="H12" s="2">
        <v>5</v>
      </c>
      <c r="I12" s="9">
        <f t="shared" si="5"/>
        <v>36.352499999999999</v>
      </c>
      <c r="J12" s="51">
        <f t="shared" si="3"/>
        <v>31.352499999999999</v>
      </c>
      <c r="K12" s="10">
        <f t="shared" si="4"/>
        <v>7.2705000000000002</v>
      </c>
    </row>
    <row r="13" spans="1:11" ht="16" x14ac:dyDescent="0.2">
      <c r="B13" s="48" t="s">
        <v>116</v>
      </c>
      <c r="C13" s="49">
        <v>42724</v>
      </c>
      <c r="D13" s="48">
        <v>3.54</v>
      </c>
      <c r="E13" s="48">
        <v>2.2799999999999998</v>
      </c>
      <c r="F13" s="48">
        <v>0.33</v>
      </c>
      <c r="G13" s="48">
        <v>40</v>
      </c>
      <c r="H13" s="2" t="s">
        <v>110</v>
      </c>
      <c r="I13" s="9" t="e">
        <f t="shared" si="5"/>
        <v>#VALUE!</v>
      </c>
      <c r="J13" s="51" t="e">
        <f t="shared" si="3"/>
        <v>#VALUE!</v>
      </c>
      <c r="K13" s="10" t="e">
        <f t="shared" si="4"/>
        <v>#VALUE!</v>
      </c>
    </row>
    <row r="14" spans="1:11" ht="16" x14ac:dyDescent="0.2">
      <c r="B14" s="48" t="s">
        <v>117</v>
      </c>
      <c r="C14" s="49">
        <v>42724</v>
      </c>
      <c r="D14" s="48">
        <v>6.7</v>
      </c>
      <c r="E14" s="48">
        <v>1.87</v>
      </c>
      <c r="F14" s="48">
        <v>0.18</v>
      </c>
      <c r="G14" s="48">
        <v>40</v>
      </c>
      <c r="H14" s="2" t="s">
        <v>110</v>
      </c>
      <c r="I14" s="9" t="e">
        <f t="shared" si="5"/>
        <v>#VALUE!</v>
      </c>
      <c r="J14" s="51" t="e">
        <f t="shared" si="3"/>
        <v>#VALUE!</v>
      </c>
      <c r="K14" s="10" t="e">
        <f t="shared" si="4"/>
        <v>#VALUE!</v>
      </c>
    </row>
    <row r="15" spans="1:11" ht="16" x14ac:dyDescent="0.2">
      <c r="B15" s="48" t="s">
        <v>118</v>
      </c>
      <c r="C15" s="49">
        <v>42724</v>
      </c>
      <c r="D15" s="48">
        <v>8.5299999999999994</v>
      </c>
      <c r="E15" s="48">
        <v>1.89</v>
      </c>
      <c r="F15" s="48">
        <v>0.42</v>
      </c>
      <c r="G15" s="48">
        <v>40</v>
      </c>
      <c r="H15" s="2" t="s">
        <v>110</v>
      </c>
      <c r="I15" s="9" t="e">
        <f t="shared" si="5"/>
        <v>#VALUE!</v>
      </c>
      <c r="J15" s="51" t="e">
        <f t="shared" si="3"/>
        <v>#VALUE!</v>
      </c>
      <c r="K15" s="10" t="e">
        <f t="shared" si="4"/>
        <v>#VALUE!</v>
      </c>
    </row>
    <row r="16" spans="1:11" ht="16" x14ac:dyDescent="0.2">
      <c r="B16" s="48" t="s">
        <v>119</v>
      </c>
      <c r="C16" s="49">
        <v>42724</v>
      </c>
      <c r="D16" s="48">
        <v>6.71</v>
      </c>
      <c r="E16" s="48">
        <v>1.99</v>
      </c>
      <c r="F16" s="48">
        <v>0.09</v>
      </c>
      <c r="G16" s="48">
        <v>40</v>
      </c>
      <c r="H16" s="2" t="s">
        <v>110</v>
      </c>
      <c r="I16" s="9" t="e">
        <f t="shared" si="5"/>
        <v>#VALUE!</v>
      </c>
      <c r="J16" s="51" t="e">
        <f t="shared" si="3"/>
        <v>#VALUE!</v>
      </c>
      <c r="K16" s="10" t="e">
        <f t="shared" si="4"/>
        <v>#VALUE!</v>
      </c>
    </row>
    <row r="17" spans="2:11" ht="16" x14ac:dyDescent="0.2">
      <c r="B17" s="48" t="s">
        <v>120</v>
      </c>
      <c r="C17" s="49">
        <v>42724</v>
      </c>
      <c r="D17" s="48">
        <v>159.62</v>
      </c>
      <c r="E17" s="48">
        <v>1.95</v>
      </c>
      <c r="F17" s="48">
        <v>1.07</v>
      </c>
      <c r="G17" s="48">
        <v>40</v>
      </c>
      <c r="H17" s="2">
        <v>5</v>
      </c>
      <c r="I17" s="9">
        <f t="shared" si="5"/>
        <v>39.905000000000001</v>
      </c>
      <c r="J17" s="51">
        <f t="shared" si="3"/>
        <v>34.905000000000001</v>
      </c>
      <c r="K17" s="10">
        <f t="shared" si="4"/>
        <v>7.9809999999999999</v>
      </c>
    </row>
    <row r="18" spans="2:11" ht="16" x14ac:dyDescent="0.2">
      <c r="B18" s="48" t="s">
        <v>121</v>
      </c>
      <c r="C18" s="49">
        <v>42724</v>
      </c>
      <c r="D18" s="48">
        <v>11.46</v>
      </c>
      <c r="E18" s="48">
        <v>2.19</v>
      </c>
      <c r="F18" s="48">
        <v>0.04</v>
      </c>
      <c r="G18" s="48">
        <v>40</v>
      </c>
      <c r="H18" s="2" t="s">
        <v>110</v>
      </c>
      <c r="I18" s="9" t="e">
        <f t="shared" si="5"/>
        <v>#VALUE!</v>
      </c>
      <c r="J18" s="51" t="e">
        <f t="shared" si="3"/>
        <v>#VALUE!</v>
      </c>
      <c r="K18" s="10" t="e">
        <f t="shared" si="4"/>
        <v>#VALUE!</v>
      </c>
    </row>
    <row r="19" spans="2:11" ht="16" x14ac:dyDescent="0.2">
      <c r="B19" s="48" t="s">
        <v>122</v>
      </c>
      <c r="C19" s="49">
        <v>42724</v>
      </c>
      <c r="D19" s="48">
        <v>2.2799999999999998</v>
      </c>
      <c r="E19" s="48">
        <v>2.31</v>
      </c>
      <c r="F19" s="48">
        <v>0.13</v>
      </c>
      <c r="G19" s="48">
        <v>40</v>
      </c>
      <c r="H19" s="2" t="s">
        <v>110</v>
      </c>
      <c r="I19" s="9" t="e">
        <f t="shared" si="5"/>
        <v>#VALUE!</v>
      </c>
      <c r="J19" s="51" t="e">
        <f t="shared" si="3"/>
        <v>#VALUE!</v>
      </c>
      <c r="K19" s="10" t="e">
        <f t="shared" si="4"/>
        <v>#VALUE!</v>
      </c>
    </row>
    <row r="20" spans="2:11" ht="16" x14ac:dyDescent="0.2">
      <c r="B20" s="48" t="s">
        <v>123</v>
      </c>
      <c r="C20" s="49">
        <v>42724</v>
      </c>
      <c r="D20" s="48">
        <v>4.62</v>
      </c>
      <c r="E20" s="48">
        <v>2.21</v>
      </c>
      <c r="F20" s="48">
        <v>0.06</v>
      </c>
      <c r="G20" s="48">
        <v>40</v>
      </c>
      <c r="H20" s="2" t="s">
        <v>110</v>
      </c>
      <c r="I20" s="9" t="e">
        <f t="shared" si="5"/>
        <v>#VALUE!</v>
      </c>
      <c r="J20" s="51" t="e">
        <f t="shared" si="3"/>
        <v>#VALUE!</v>
      </c>
      <c r="K20" s="10" t="e">
        <f t="shared" si="4"/>
        <v>#VALUE!</v>
      </c>
    </row>
    <row r="21" spans="2:11" ht="16" x14ac:dyDescent="0.2">
      <c r="B21" s="48" t="s">
        <v>124</v>
      </c>
      <c r="C21" s="49">
        <v>42724</v>
      </c>
      <c r="D21" s="48">
        <v>4.84</v>
      </c>
      <c r="E21" s="48">
        <v>1.72</v>
      </c>
      <c r="F21" s="48">
        <v>0.09</v>
      </c>
      <c r="G21" s="48">
        <v>40</v>
      </c>
      <c r="H21" s="2" t="s">
        <v>110</v>
      </c>
      <c r="I21" s="9" t="e">
        <f t="shared" si="5"/>
        <v>#VALUE!</v>
      </c>
      <c r="J21" s="51" t="e">
        <f t="shared" si="3"/>
        <v>#VALUE!</v>
      </c>
      <c r="K21" s="10" t="e">
        <f t="shared" si="4"/>
        <v>#VALUE!</v>
      </c>
    </row>
    <row r="22" spans="2:11" ht="16" x14ac:dyDescent="0.2">
      <c r="B22" s="48" t="s">
        <v>125</v>
      </c>
      <c r="C22" s="49">
        <v>42724</v>
      </c>
      <c r="D22" s="48">
        <v>4.8600000000000003</v>
      </c>
      <c r="E22" s="48">
        <v>2.17</v>
      </c>
      <c r="F22" s="48">
        <v>0.48</v>
      </c>
      <c r="G22" s="48">
        <v>40</v>
      </c>
      <c r="H22" s="2" t="s">
        <v>110</v>
      </c>
      <c r="I22" s="9" t="e">
        <f t="shared" si="5"/>
        <v>#VALUE!</v>
      </c>
      <c r="J22" s="51" t="e">
        <f t="shared" si="3"/>
        <v>#VALUE!</v>
      </c>
      <c r="K22" s="10" t="e">
        <f t="shared" si="4"/>
        <v>#VALUE!</v>
      </c>
    </row>
    <row r="23" spans="2:11" ht="16" x14ac:dyDescent="0.2">
      <c r="B23" s="48" t="s">
        <v>126</v>
      </c>
      <c r="C23" s="49">
        <v>42724</v>
      </c>
      <c r="D23" s="48">
        <v>8.57</v>
      </c>
      <c r="E23" s="48">
        <v>1.94</v>
      </c>
      <c r="F23" s="48">
        <v>0.56000000000000005</v>
      </c>
      <c r="G23" s="48">
        <v>40</v>
      </c>
      <c r="H23" s="2" t="s">
        <v>110</v>
      </c>
      <c r="I23" s="9" t="e">
        <f t="shared" si="5"/>
        <v>#VALUE!</v>
      </c>
      <c r="J23" s="51" t="e">
        <f t="shared" si="3"/>
        <v>#VALUE!</v>
      </c>
      <c r="K23" s="10" t="e">
        <f t="shared" si="4"/>
        <v>#VALUE!</v>
      </c>
    </row>
    <row r="24" spans="2:11" ht="16" x14ac:dyDescent="0.2">
      <c r="B24" s="48" t="s">
        <v>127</v>
      </c>
      <c r="C24" s="49">
        <v>42724</v>
      </c>
      <c r="D24" s="48">
        <v>4.76</v>
      </c>
      <c r="E24" s="48">
        <v>2.23</v>
      </c>
      <c r="F24" s="48">
        <v>0.4</v>
      </c>
      <c r="G24" s="48">
        <v>40</v>
      </c>
      <c r="H24" s="2" t="s">
        <v>110</v>
      </c>
      <c r="I24" s="9" t="e">
        <f t="shared" si="5"/>
        <v>#VALUE!</v>
      </c>
      <c r="J24" s="51" t="e">
        <f t="shared" si="3"/>
        <v>#VALUE!</v>
      </c>
      <c r="K24" s="10" t="e">
        <f t="shared" si="4"/>
        <v>#VALUE!</v>
      </c>
    </row>
    <row r="25" spans="2:11" ht="16" x14ac:dyDescent="0.2">
      <c r="B25" s="48" t="s">
        <v>128</v>
      </c>
      <c r="C25" s="49">
        <v>42724</v>
      </c>
      <c r="D25" s="48">
        <v>2.95</v>
      </c>
      <c r="E25" s="48">
        <v>2.0699999999999998</v>
      </c>
      <c r="F25" s="48">
        <v>7.0000000000000007E-2</v>
      </c>
      <c r="G25" s="48">
        <v>40</v>
      </c>
      <c r="H25" s="2" t="s">
        <v>110</v>
      </c>
      <c r="I25" s="9" t="e">
        <f t="shared" si="5"/>
        <v>#VALUE!</v>
      </c>
      <c r="J25" s="51" t="e">
        <f t="shared" si="3"/>
        <v>#VALUE!</v>
      </c>
      <c r="K25" s="10" t="e">
        <f t="shared" si="4"/>
        <v>#VALUE!</v>
      </c>
    </row>
    <row r="26" spans="2:11" ht="16" x14ac:dyDescent="0.2">
      <c r="B26" s="48" t="s">
        <v>129</v>
      </c>
      <c r="C26" s="49">
        <v>42724</v>
      </c>
      <c r="D26" s="48">
        <v>2.56</v>
      </c>
      <c r="E26" s="48">
        <v>2.29</v>
      </c>
      <c r="F26" s="48">
        <v>0.26</v>
      </c>
      <c r="G26" s="48">
        <v>40</v>
      </c>
      <c r="H26" s="2" t="s">
        <v>110</v>
      </c>
      <c r="I26" s="9" t="e">
        <f t="shared" si="5"/>
        <v>#VALUE!</v>
      </c>
      <c r="J26" s="51" t="e">
        <f t="shared" si="3"/>
        <v>#VALUE!</v>
      </c>
      <c r="K26" s="10" t="e">
        <f t="shared" si="4"/>
        <v>#VALUE!</v>
      </c>
    </row>
    <row r="27" spans="2:11" ht="16" x14ac:dyDescent="0.2">
      <c r="B27" s="48" t="s">
        <v>130</v>
      </c>
      <c r="C27" s="49">
        <v>42724</v>
      </c>
      <c r="D27" s="48">
        <v>2.96</v>
      </c>
      <c r="E27" s="48">
        <v>3.55</v>
      </c>
      <c r="F27" s="48">
        <v>0.08</v>
      </c>
      <c r="G27" s="48">
        <v>40</v>
      </c>
      <c r="H27" s="2" t="s">
        <v>110</v>
      </c>
      <c r="I27" s="9" t="e">
        <f t="shared" si="5"/>
        <v>#VALUE!</v>
      </c>
      <c r="J27" s="51" t="e">
        <f t="shared" si="3"/>
        <v>#VALUE!</v>
      </c>
      <c r="K27" s="10" t="e">
        <f t="shared" si="4"/>
        <v>#VALUE!</v>
      </c>
    </row>
    <row r="28" spans="2:11" ht="16" x14ac:dyDescent="0.2">
      <c r="B28" s="48" t="s">
        <v>131</v>
      </c>
      <c r="C28" s="49">
        <v>42724</v>
      </c>
      <c r="D28" s="48">
        <v>7.67</v>
      </c>
      <c r="E28" s="48">
        <v>1.68</v>
      </c>
      <c r="F28" s="48">
        <v>0.2</v>
      </c>
      <c r="G28" s="48">
        <v>40</v>
      </c>
      <c r="H28" s="2" t="s">
        <v>110</v>
      </c>
      <c r="I28" s="9" t="e">
        <f t="shared" si="5"/>
        <v>#VALUE!</v>
      </c>
      <c r="J28" s="51" t="e">
        <f t="shared" si="3"/>
        <v>#VALUE!</v>
      </c>
      <c r="K28" s="10" t="e">
        <f t="shared" si="4"/>
        <v>#VALUE!</v>
      </c>
    </row>
    <row r="29" spans="2:11" ht="16" x14ac:dyDescent="0.2">
      <c r="B29" s="48" t="s">
        <v>132</v>
      </c>
      <c r="C29" s="49">
        <v>42724</v>
      </c>
      <c r="D29" s="48">
        <v>3.09</v>
      </c>
      <c r="E29" s="48">
        <v>5.96</v>
      </c>
      <c r="F29" s="48">
        <v>0.02</v>
      </c>
      <c r="G29" s="48">
        <v>40</v>
      </c>
      <c r="H29" s="2" t="s">
        <v>110</v>
      </c>
      <c r="I29" s="9" t="e">
        <f t="shared" si="5"/>
        <v>#VALUE!</v>
      </c>
      <c r="J29" s="51" t="e">
        <f t="shared" si="3"/>
        <v>#VALUE!</v>
      </c>
      <c r="K29" s="10" t="e">
        <f t="shared" si="4"/>
        <v>#VALUE!</v>
      </c>
    </row>
    <row r="30" spans="2:11" ht="16" x14ac:dyDescent="0.2">
      <c r="B30" s="48" t="s">
        <v>133</v>
      </c>
      <c r="C30" s="49">
        <v>42724</v>
      </c>
      <c r="D30" s="48">
        <v>7.05</v>
      </c>
      <c r="E30" s="48">
        <v>1.96</v>
      </c>
      <c r="F30" s="48">
        <v>0.27</v>
      </c>
      <c r="G30" s="48">
        <v>40</v>
      </c>
      <c r="H30" s="2" t="s">
        <v>110</v>
      </c>
      <c r="I30" s="9" t="e">
        <f t="shared" si="5"/>
        <v>#VALUE!</v>
      </c>
      <c r="J30" s="51" t="e">
        <f t="shared" si="3"/>
        <v>#VALUE!</v>
      </c>
      <c r="K30" s="10" t="e">
        <f t="shared" si="4"/>
        <v>#VALUE!</v>
      </c>
    </row>
    <row r="31" spans="2:11" ht="16" x14ac:dyDescent="0.2">
      <c r="B31" s="48" t="s">
        <v>134</v>
      </c>
      <c r="C31" s="49">
        <v>42724</v>
      </c>
      <c r="D31" s="48">
        <v>2.73</v>
      </c>
      <c r="E31" s="48">
        <v>5.13</v>
      </c>
      <c r="F31" s="48">
        <v>0.17</v>
      </c>
      <c r="G31" s="48">
        <v>40</v>
      </c>
      <c r="H31" s="2" t="s">
        <v>110</v>
      </c>
      <c r="I31" s="9" t="e">
        <f t="shared" si="5"/>
        <v>#VALUE!</v>
      </c>
      <c r="J31" s="51" t="e">
        <f t="shared" si="3"/>
        <v>#VALUE!</v>
      </c>
      <c r="K31" s="10" t="e">
        <f t="shared" si="4"/>
        <v>#VALUE!</v>
      </c>
    </row>
    <row r="32" spans="2:11" ht="16" x14ac:dyDescent="0.2">
      <c r="B32" s="48" t="s">
        <v>135</v>
      </c>
      <c r="C32" s="49">
        <v>42724</v>
      </c>
      <c r="D32" s="48">
        <v>7.46</v>
      </c>
      <c r="E32" s="48">
        <v>2.19</v>
      </c>
      <c r="F32" s="48">
        <v>0.28000000000000003</v>
      </c>
      <c r="G32" s="48">
        <v>40</v>
      </c>
      <c r="H32" s="2" t="s">
        <v>110</v>
      </c>
      <c r="I32" s="9" t="e">
        <f t="shared" si="5"/>
        <v>#VALUE!</v>
      </c>
      <c r="J32" s="51" t="e">
        <f t="shared" si="3"/>
        <v>#VALUE!</v>
      </c>
      <c r="K32" s="10" t="e">
        <f t="shared" si="4"/>
        <v>#VALUE!</v>
      </c>
    </row>
    <row r="33" spans="2:11" ht="16" x14ac:dyDescent="0.2">
      <c r="B33" s="48" t="s">
        <v>136</v>
      </c>
      <c r="C33" s="49">
        <v>42724</v>
      </c>
      <c r="D33" s="48">
        <v>4.3899999999999997</v>
      </c>
      <c r="E33" s="48">
        <v>2.75</v>
      </c>
      <c r="F33" s="48">
        <v>0.08</v>
      </c>
      <c r="G33" s="48">
        <v>40</v>
      </c>
      <c r="H33" s="2" t="s">
        <v>110</v>
      </c>
      <c r="I33" s="9" t="e">
        <f t="shared" si="5"/>
        <v>#VALUE!</v>
      </c>
      <c r="J33" s="51" t="e">
        <f t="shared" si="3"/>
        <v>#VALUE!</v>
      </c>
      <c r="K33" s="10" t="e">
        <f t="shared" si="4"/>
        <v>#VALUE!</v>
      </c>
    </row>
    <row r="34" spans="2:11" ht="16" x14ac:dyDescent="0.2">
      <c r="B34" s="48" t="s">
        <v>138</v>
      </c>
      <c r="C34" s="49">
        <v>42755</v>
      </c>
      <c r="D34" s="48">
        <v>3.75</v>
      </c>
      <c r="E34" s="48">
        <v>1.34</v>
      </c>
      <c r="F34" s="48">
        <v>0.15</v>
      </c>
      <c r="G34" s="48">
        <v>40</v>
      </c>
      <c r="H34" s="2" t="s">
        <v>110</v>
      </c>
      <c r="I34" s="9" t="e">
        <f t="shared" si="5"/>
        <v>#VALUE!</v>
      </c>
      <c r="J34" s="51" t="e">
        <f t="shared" si="3"/>
        <v>#VALUE!</v>
      </c>
      <c r="K34" s="10" t="e">
        <f t="shared" si="4"/>
        <v>#VALUE!</v>
      </c>
    </row>
    <row r="35" spans="2:11" ht="16" x14ac:dyDescent="0.2">
      <c r="B35" s="48" t="s">
        <v>139</v>
      </c>
      <c r="C35" s="49">
        <v>42755</v>
      </c>
      <c r="D35" s="48">
        <v>2.59</v>
      </c>
      <c r="E35" s="48">
        <v>1.84</v>
      </c>
      <c r="F35" s="48">
        <v>0.13</v>
      </c>
      <c r="G35" s="48">
        <v>40</v>
      </c>
      <c r="H35" s="2" t="s">
        <v>110</v>
      </c>
      <c r="I35" s="9" t="e">
        <f t="shared" si="5"/>
        <v>#VALUE!</v>
      </c>
      <c r="J35" s="51" t="e">
        <f t="shared" si="3"/>
        <v>#VALUE!</v>
      </c>
      <c r="K35" s="10" t="e">
        <f t="shared" si="4"/>
        <v>#VALUE!</v>
      </c>
    </row>
    <row r="36" spans="2:11" ht="16" x14ac:dyDescent="0.2">
      <c r="B36" s="48" t="s">
        <v>140</v>
      </c>
      <c r="C36" s="49">
        <v>42755</v>
      </c>
      <c r="D36" s="48">
        <v>4.1500000000000004</v>
      </c>
      <c r="E36" s="48">
        <v>2.29</v>
      </c>
      <c r="F36" s="48">
        <v>0.13</v>
      </c>
      <c r="G36" s="48">
        <v>40</v>
      </c>
      <c r="H36" s="2" t="s">
        <v>110</v>
      </c>
      <c r="I36" s="9" t="e">
        <f t="shared" si="5"/>
        <v>#VALUE!</v>
      </c>
      <c r="J36" s="51" t="e">
        <f t="shared" si="3"/>
        <v>#VALUE!</v>
      </c>
      <c r="K36" s="10" t="e">
        <f t="shared" si="4"/>
        <v>#VALUE!</v>
      </c>
    </row>
    <row r="37" spans="2:11" ht="16" x14ac:dyDescent="0.2">
      <c r="B37" s="48" t="s">
        <v>141</v>
      </c>
      <c r="C37" s="49">
        <v>42755</v>
      </c>
      <c r="D37" s="48">
        <v>2.15</v>
      </c>
      <c r="E37" s="48">
        <v>2.92</v>
      </c>
      <c r="F37" s="48">
        <v>0.18</v>
      </c>
      <c r="G37" s="48">
        <v>40</v>
      </c>
      <c r="H37" s="2" t="s">
        <v>110</v>
      </c>
      <c r="I37" s="9" t="e">
        <f t="shared" si="5"/>
        <v>#VALUE!</v>
      </c>
      <c r="J37" s="51" t="e">
        <f t="shared" si="3"/>
        <v>#VALUE!</v>
      </c>
      <c r="K37" s="10" t="e">
        <f t="shared" si="4"/>
        <v>#VALUE!</v>
      </c>
    </row>
    <row r="38" spans="2:11" ht="16" x14ac:dyDescent="0.2">
      <c r="B38" s="48" t="s">
        <v>142</v>
      </c>
      <c r="C38" s="49">
        <v>42755</v>
      </c>
      <c r="D38" s="48">
        <v>173.3</v>
      </c>
      <c r="E38" s="48">
        <v>2.0699999999999998</v>
      </c>
      <c r="F38" s="48">
        <v>1.52</v>
      </c>
      <c r="G38" s="48">
        <v>40</v>
      </c>
      <c r="H38" s="2">
        <v>5</v>
      </c>
      <c r="I38" s="9">
        <f t="shared" si="5"/>
        <v>43.325000000000003</v>
      </c>
      <c r="J38" s="51">
        <f t="shared" si="3"/>
        <v>38.325000000000003</v>
      </c>
      <c r="K38" s="10">
        <f t="shared" si="4"/>
        <v>8.6650000000000009</v>
      </c>
    </row>
    <row r="39" spans="2:11" ht="16" x14ac:dyDescent="0.2">
      <c r="B39" s="48" t="s">
        <v>143</v>
      </c>
      <c r="C39" s="49">
        <v>42755</v>
      </c>
      <c r="D39" s="48">
        <v>29.44</v>
      </c>
      <c r="E39" s="48">
        <v>1.86</v>
      </c>
      <c r="F39" s="48">
        <v>0.81</v>
      </c>
      <c r="G39" s="48">
        <v>40</v>
      </c>
      <c r="H39" s="2">
        <v>25</v>
      </c>
      <c r="I39" s="9">
        <f t="shared" si="5"/>
        <v>36.799999999999997</v>
      </c>
      <c r="J39" s="51">
        <f t="shared" si="3"/>
        <v>11.799999999999997</v>
      </c>
      <c r="K39" s="10">
        <f t="shared" si="4"/>
        <v>1.472</v>
      </c>
    </row>
    <row r="40" spans="2:11" ht="16" x14ac:dyDescent="0.2">
      <c r="B40" s="48" t="s">
        <v>144</v>
      </c>
      <c r="C40" s="49">
        <v>42755</v>
      </c>
      <c r="D40" s="48">
        <v>9.64</v>
      </c>
      <c r="E40" s="48">
        <v>1.73</v>
      </c>
      <c r="F40" s="48">
        <v>0.73</v>
      </c>
      <c r="G40" s="48">
        <v>40</v>
      </c>
      <c r="H40" s="2" t="s">
        <v>110</v>
      </c>
      <c r="I40" s="9" t="e">
        <f t="shared" si="5"/>
        <v>#VALUE!</v>
      </c>
      <c r="J40" s="51" t="e">
        <f t="shared" si="3"/>
        <v>#VALUE!</v>
      </c>
      <c r="K40" s="10" t="e">
        <f t="shared" si="4"/>
        <v>#VALUE!</v>
      </c>
    </row>
    <row r="41" spans="2:11" ht="16" x14ac:dyDescent="0.2">
      <c r="B41" s="48" t="s">
        <v>145</v>
      </c>
      <c r="C41" s="49">
        <v>42755</v>
      </c>
      <c r="D41" s="48">
        <v>5.67</v>
      </c>
      <c r="E41" s="48">
        <v>1.99</v>
      </c>
      <c r="F41" s="48">
        <v>0.53</v>
      </c>
      <c r="G41" s="48">
        <v>40</v>
      </c>
      <c r="H41" s="2" t="s">
        <v>110</v>
      </c>
      <c r="I41" s="9" t="e">
        <f t="shared" si="5"/>
        <v>#VALUE!</v>
      </c>
      <c r="J41" s="51" t="e">
        <f t="shared" si="3"/>
        <v>#VALUE!</v>
      </c>
      <c r="K41" s="10" t="e">
        <f t="shared" si="4"/>
        <v>#VALUE!</v>
      </c>
    </row>
    <row r="42" spans="2:11" ht="16" x14ac:dyDescent="0.2">
      <c r="B42" s="48" t="s">
        <v>146</v>
      </c>
      <c r="C42" s="49">
        <v>42755</v>
      </c>
      <c r="D42" s="48">
        <v>4.6900000000000004</v>
      </c>
      <c r="E42" s="48">
        <v>1.59</v>
      </c>
      <c r="F42" s="48">
        <v>0.3</v>
      </c>
      <c r="G42" s="48">
        <v>40</v>
      </c>
      <c r="H42" s="2" t="s">
        <v>110</v>
      </c>
      <c r="I42" s="9" t="e">
        <f t="shared" si="5"/>
        <v>#VALUE!</v>
      </c>
      <c r="J42" s="51" t="e">
        <f t="shared" si="3"/>
        <v>#VALUE!</v>
      </c>
      <c r="K42" s="10" t="e">
        <f t="shared" si="4"/>
        <v>#VALUE!</v>
      </c>
    </row>
    <row r="43" spans="2:11" ht="16" x14ac:dyDescent="0.2">
      <c r="B43" s="48" t="s">
        <v>147</v>
      </c>
      <c r="C43" s="49">
        <v>42755</v>
      </c>
      <c r="D43" s="48">
        <v>26.55</v>
      </c>
      <c r="E43" s="48">
        <v>1.92</v>
      </c>
      <c r="F43" s="48">
        <v>0.7</v>
      </c>
      <c r="G43" s="48">
        <v>40</v>
      </c>
      <c r="H43" s="2">
        <v>30</v>
      </c>
      <c r="I43" s="9">
        <f t="shared" si="5"/>
        <v>39.825000000000003</v>
      </c>
      <c r="J43" s="51">
        <f t="shared" si="3"/>
        <v>9.8250000000000028</v>
      </c>
      <c r="K43" s="10">
        <f t="shared" si="4"/>
        <v>1.3275000000000001</v>
      </c>
    </row>
    <row r="44" spans="2:11" ht="16" x14ac:dyDescent="0.2">
      <c r="B44" s="48" t="s">
        <v>148</v>
      </c>
      <c r="C44" s="49">
        <v>42755</v>
      </c>
      <c r="D44" s="48">
        <v>3.53</v>
      </c>
      <c r="E44" s="48">
        <v>1.22</v>
      </c>
      <c r="F44" s="48">
        <v>0.28000000000000003</v>
      </c>
      <c r="G44" s="48">
        <v>40</v>
      </c>
      <c r="H44" s="2" t="s">
        <v>110</v>
      </c>
      <c r="I44" s="9" t="e">
        <f t="shared" si="5"/>
        <v>#VALUE!</v>
      </c>
      <c r="J44" s="51" t="e">
        <f t="shared" si="3"/>
        <v>#VALUE!</v>
      </c>
      <c r="K44" s="10" t="e">
        <f t="shared" si="4"/>
        <v>#VALUE!</v>
      </c>
    </row>
    <row r="45" spans="2:11" ht="16" x14ac:dyDescent="0.2">
      <c r="B45" s="48" t="s">
        <v>149</v>
      </c>
      <c r="C45" s="49">
        <v>42755</v>
      </c>
      <c r="D45" s="48">
        <v>4.29</v>
      </c>
      <c r="E45" s="48">
        <v>1.62</v>
      </c>
      <c r="F45" s="48">
        <v>0.48</v>
      </c>
      <c r="G45" s="48">
        <v>40</v>
      </c>
      <c r="H45" s="2" t="s">
        <v>110</v>
      </c>
      <c r="I45" s="9" t="e">
        <f t="shared" si="5"/>
        <v>#VALUE!</v>
      </c>
      <c r="J45" s="51" t="e">
        <f t="shared" si="3"/>
        <v>#VALUE!</v>
      </c>
      <c r="K45" s="10" t="e">
        <f t="shared" si="4"/>
        <v>#VALUE!</v>
      </c>
    </row>
    <row r="46" spans="2:11" ht="16" x14ac:dyDescent="0.2">
      <c r="B46" s="48" t="s">
        <v>150</v>
      </c>
      <c r="C46" s="49">
        <v>42755</v>
      </c>
      <c r="D46" s="48">
        <v>3.86</v>
      </c>
      <c r="E46" s="48">
        <v>1.91</v>
      </c>
      <c r="F46" s="48">
        <v>0.46</v>
      </c>
      <c r="G46" s="48">
        <v>40</v>
      </c>
      <c r="H46" s="2" t="s">
        <v>110</v>
      </c>
      <c r="I46" s="9" t="e">
        <f t="shared" si="5"/>
        <v>#VALUE!</v>
      </c>
      <c r="J46" s="51" t="e">
        <f t="shared" si="3"/>
        <v>#VALUE!</v>
      </c>
      <c r="K46" s="10" t="e">
        <f t="shared" si="4"/>
        <v>#VALUE!</v>
      </c>
    </row>
    <row r="47" spans="2:11" ht="16" x14ac:dyDescent="0.2">
      <c r="B47" s="48" t="s">
        <v>151</v>
      </c>
      <c r="C47" s="49">
        <v>42755</v>
      </c>
      <c r="D47" s="48">
        <v>3.68</v>
      </c>
      <c r="E47" s="48">
        <v>1.46</v>
      </c>
      <c r="F47" s="48">
        <v>0.41</v>
      </c>
      <c r="G47" s="48">
        <v>40</v>
      </c>
      <c r="H47" s="2" t="s">
        <v>110</v>
      </c>
      <c r="I47" s="9" t="e">
        <f t="shared" si="5"/>
        <v>#VALUE!</v>
      </c>
      <c r="J47" s="51" t="e">
        <f t="shared" si="3"/>
        <v>#VALUE!</v>
      </c>
      <c r="K47" s="10" t="e">
        <f t="shared" si="4"/>
        <v>#VALUE!</v>
      </c>
    </row>
    <row r="48" spans="2:11" ht="16" x14ac:dyDescent="0.2">
      <c r="B48" s="48" t="s">
        <v>152</v>
      </c>
      <c r="C48" s="49">
        <v>42755</v>
      </c>
      <c r="D48" s="48">
        <v>5.72</v>
      </c>
      <c r="E48" s="48">
        <v>1.6</v>
      </c>
      <c r="F48" s="48">
        <v>0.15</v>
      </c>
      <c r="G48" s="48">
        <v>40</v>
      </c>
      <c r="H48" s="2" t="s">
        <v>110</v>
      </c>
      <c r="I48" s="9" t="e">
        <f t="shared" si="5"/>
        <v>#VALUE!</v>
      </c>
      <c r="J48" s="51" t="e">
        <f t="shared" si="3"/>
        <v>#VALUE!</v>
      </c>
      <c r="K48" s="10" t="e">
        <f t="shared" si="4"/>
        <v>#VALUE!</v>
      </c>
    </row>
    <row r="49" spans="2:11" ht="16" x14ac:dyDescent="0.2">
      <c r="B49" s="48" t="s">
        <v>153</v>
      </c>
      <c r="C49" s="49">
        <v>42755</v>
      </c>
      <c r="D49" s="48">
        <v>3.71</v>
      </c>
      <c r="E49" s="48">
        <v>1.79</v>
      </c>
      <c r="F49" s="48">
        <v>0.17</v>
      </c>
      <c r="G49" s="48">
        <v>40</v>
      </c>
      <c r="H49" s="2" t="s">
        <v>110</v>
      </c>
      <c r="I49" s="9" t="e">
        <f t="shared" si="5"/>
        <v>#VALUE!</v>
      </c>
      <c r="J49" s="51" t="e">
        <f t="shared" si="3"/>
        <v>#VALUE!</v>
      </c>
      <c r="K49" s="10" t="e">
        <f t="shared" si="4"/>
        <v>#VALUE!</v>
      </c>
    </row>
    <row r="50" spans="2:11" ht="16" x14ac:dyDescent="0.2">
      <c r="B50" s="48" t="s">
        <v>154</v>
      </c>
      <c r="C50" s="49">
        <v>42755</v>
      </c>
      <c r="D50" s="48">
        <v>180.77</v>
      </c>
      <c r="E50" s="48">
        <v>2.06</v>
      </c>
      <c r="F50" s="48">
        <v>1.36</v>
      </c>
      <c r="G50" s="48">
        <v>40</v>
      </c>
      <c r="H50" s="2">
        <v>5</v>
      </c>
      <c r="I50" s="9">
        <f t="shared" si="5"/>
        <v>45.192500000000003</v>
      </c>
      <c r="J50" s="51">
        <f t="shared" si="3"/>
        <v>40.192500000000003</v>
      </c>
      <c r="K50" s="10">
        <f t="shared" si="4"/>
        <v>9.0385000000000009</v>
      </c>
    </row>
    <row r="51" spans="2:11" ht="16" x14ac:dyDescent="0.2">
      <c r="B51" s="48" t="s">
        <v>155</v>
      </c>
      <c r="C51" s="49">
        <v>42755</v>
      </c>
      <c r="D51" s="48">
        <v>256.58</v>
      </c>
      <c r="E51" s="48">
        <v>1.98</v>
      </c>
      <c r="F51" s="48">
        <v>1.29</v>
      </c>
      <c r="G51" s="48">
        <v>40</v>
      </c>
      <c r="H51" s="2">
        <v>5</v>
      </c>
      <c r="I51" s="9">
        <f t="shared" si="5"/>
        <v>64.144999999999996</v>
      </c>
      <c r="J51" s="51">
        <f t="shared" si="3"/>
        <v>59.144999999999996</v>
      </c>
      <c r="K51" s="10">
        <f t="shared" si="4"/>
        <v>12.828999999999999</v>
      </c>
    </row>
    <row r="52" spans="2:11" ht="16" x14ac:dyDescent="0.2">
      <c r="B52" s="48" t="s">
        <v>156</v>
      </c>
      <c r="C52" s="49">
        <v>42755</v>
      </c>
      <c r="D52" s="48">
        <v>6.7</v>
      </c>
      <c r="E52" s="48">
        <v>1.59</v>
      </c>
      <c r="F52" s="48">
        <v>0.37</v>
      </c>
      <c r="G52" s="48">
        <v>40</v>
      </c>
      <c r="H52" s="2" t="s">
        <v>110</v>
      </c>
      <c r="I52" s="9" t="e">
        <f t="shared" si="5"/>
        <v>#VALUE!</v>
      </c>
      <c r="J52" s="51" t="e">
        <f t="shared" si="3"/>
        <v>#VALUE!</v>
      </c>
      <c r="K52" s="10" t="e">
        <f t="shared" si="4"/>
        <v>#VALUE!</v>
      </c>
    </row>
    <row r="53" spans="2:11" ht="16" x14ac:dyDescent="0.2">
      <c r="B53" s="48" t="s">
        <v>157</v>
      </c>
      <c r="C53" s="49">
        <v>42755</v>
      </c>
      <c r="D53" s="48">
        <v>62.33</v>
      </c>
      <c r="E53" s="48">
        <v>1.85</v>
      </c>
      <c r="F53" s="48">
        <v>0.42</v>
      </c>
      <c r="G53" s="48">
        <v>40</v>
      </c>
      <c r="H53" s="2">
        <v>15</v>
      </c>
      <c r="I53" s="9">
        <f t="shared" si="5"/>
        <v>46.747499999999995</v>
      </c>
      <c r="J53" s="51">
        <f t="shared" si="3"/>
        <v>31.747499999999995</v>
      </c>
      <c r="K53" s="10">
        <f t="shared" si="4"/>
        <v>3.1164999999999998</v>
      </c>
    </row>
    <row r="54" spans="2:11" ht="16" x14ac:dyDescent="0.2">
      <c r="B54" s="48" t="s">
        <v>158</v>
      </c>
      <c r="C54" s="49">
        <v>42755</v>
      </c>
      <c r="D54" s="48">
        <v>3.73</v>
      </c>
      <c r="E54" s="48">
        <v>1.58</v>
      </c>
      <c r="F54" s="48">
        <v>0.22</v>
      </c>
      <c r="G54" s="48">
        <v>40</v>
      </c>
      <c r="H54" s="2" t="s">
        <v>110</v>
      </c>
      <c r="I54" s="9" t="e">
        <f t="shared" si="5"/>
        <v>#VALUE!</v>
      </c>
      <c r="J54" s="51" t="e">
        <f t="shared" si="3"/>
        <v>#VALUE!</v>
      </c>
      <c r="K54" s="10" t="e">
        <f t="shared" si="4"/>
        <v>#VALUE!</v>
      </c>
    </row>
    <row r="55" spans="2:11" x14ac:dyDescent="0.2">
      <c r="B55" t="s">
        <v>166</v>
      </c>
      <c r="C55" s="7">
        <v>42783</v>
      </c>
      <c r="D55">
        <v>182.29</v>
      </c>
      <c r="E55">
        <v>2.11</v>
      </c>
      <c r="F55">
        <v>1.69</v>
      </c>
      <c r="G55">
        <v>40</v>
      </c>
      <c r="H55" s="2">
        <v>5</v>
      </c>
      <c r="I55" s="9">
        <f t="shared" si="5"/>
        <v>45.572499999999998</v>
      </c>
      <c r="J55" s="51">
        <f t="shared" si="3"/>
        <v>40.572499999999998</v>
      </c>
      <c r="K55" s="10">
        <f t="shared" si="4"/>
        <v>9.1144999999999996</v>
      </c>
    </row>
    <row r="56" spans="2:11" x14ac:dyDescent="0.2">
      <c r="B56" t="s">
        <v>167</v>
      </c>
      <c r="C56" s="7">
        <v>42783</v>
      </c>
      <c r="D56">
        <v>2.87</v>
      </c>
      <c r="E56">
        <v>2.44</v>
      </c>
      <c r="F56">
        <v>0.15</v>
      </c>
      <c r="G56">
        <v>40</v>
      </c>
      <c r="H56" s="2" t="s">
        <v>192</v>
      </c>
      <c r="I56" s="9" t="e">
        <f t="shared" si="5"/>
        <v>#VALUE!</v>
      </c>
      <c r="J56" s="51" t="e">
        <f t="shared" si="3"/>
        <v>#VALUE!</v>
      </c>
      <c r="K56" s="10" t="e">
        <f t="shared" si="4"/>
        <v>#VALUE!</v>
      </c>
    </row>
    <row r="57" spans="2:11" x14ac:dyDescent="0.2">
      <c r="B57" t="s">
        <v>168</v>
      </c>
      <c r="C57" s="7">
        <v>42783</v>
      </c>
      <c r="D57">
        <v>84.32</v>
      </c>
      <c r="E57">
        <v>2</v>
      </c>
      <c r="F57">
        <v>1.18</v>
      </c>
      <c r="G57">
        <v>40</v>
      </c>
      <c r="H57" s="2">
        <v>10</v>
      </c>
      <c r="I57" s="9">
        <f t="shared" si="5"/>
        <v>42.16</v>
      </c>
      <c r="J57" s="51">
        <f t="shared" si="3"/>
        <v>32.159999999999997</v>
      </c>
      <c r="K57" s="10">
        <f t="shared" si="4"/>
        <v>4.2159999999999993</v>
      </c>
    </row>
    <row r="58" spans="2:11" x14ac:dyDescent="0.2">
      <c r="B58" t="s">
        <v>169</v>
      </c>
      <c r="C58" s="7">
        <v>42783</v>
      </c>
      <c r="D58">
        <v>185.48</v>
      </c>
      <c r="E58">
        <v>2.04</v>
      </c>
      <c r="F58">
        <v>1.19</v>
      </c>
      <c r="G58">
        <v>40</v>
      </c>
      <c r="H58" s="2">
        <v>5</v>
      </c>
      <c r="I58" s="9">
        <f t="shared" si="5"/>
        <v>46.37</v>
      </c>
      <c r="J58" s="51">
        <f t="shared" si="3"/>
        <v>41.37</v>
      </c>
      <c r="K58" s="10">
        <f t="shared" si="4"/>
        <v>9.2739999999999991</v>
      </c>
    </row>
    <row r="59" spans="2:11" x14ac:dyDescent="0.2">
      <c r="B59" t="s">
        <v>170</v>
      </c>
      <c r="C59" s="7">
        <v>42783</v>
      </c>
      <c r="D59">
        <v>2.95</v>
      </c>
      <c r="E59">
        <v>5.49</v>
      </c>
      <c r="F59">
        <v>0.42</v>
      </c>
      <c r="G59">
        <v>40</v>
      </c>
      <c r="H59" s="2" t="s">
        <v>192</v>
      </c>
      <c r="I59" s="9" t="e">
        <f t="shared" si="5"/>
        <v>#VALUE!</v>
      </c>
      <c r="J59" s="51" t="e">
        <f t="shared" si="3"/>
        <v>#VALUE!</v>
      </c>
      <c r="K59" s="10" t="e">
        <f t="shared" si="4"/>
        <v>#VALUE!</v>
      </c>
    </row>
    <row r="60" spans="2:11" x14ac:dyDescent="0.2">
      <c r="B60" t="s">
        <v>171</v>
      </c>
      <c r="C60" s="7">
        <v>42783</v>
      </c>
      <c r="D60">
        <v>147.30000000000001</v>
      </c>
      <c r="E60">
        <v>2.02</v>
      </c>
      <c r="F60">
        <v>1.39</v>
      </c>
      <c r="G60">
        <v>40</v>
      </c>
      <c r="H60" s="2">
        <v>10</v>
      </c>
      <c r="I60" s="9">
        <f t="shared" si="5"/>
        <v>73.650000000000006</v>
      </c>
      <c r="J60" s="51">
        <f t="shared" si="3"/>
        <v>63.650000000000006</v>
      </c>
      <c r="K60" s="10">
        <f t="shared" si="4"/>
        <v>7.3650000000000002</v>
      </c>
    </row>
    <row r="61" spans="2:11" x14ac:dyDescent="0.2">
      <c r="B61" t="s">
        <v>172</v>
      </c>
      <c r="C61" s="7">
        <v>42783</v>
      </c>
      <c r="D61">
        <v>6.16</v>
      </c>
      <c r="E61">
        <v>1.89</v>
      </c>
      <c r="F61">
        <v>0.46</v>
      </c>
      <c r="G61">
        <v>40</v>
      </c>
      <c r="H61" s="2" t="s">
        <v>192</v>
      </c>
      <c r="I61" s="9" t="e">
        <f t="shared" si="5"/>
        <v>#VALUE!</v>
      </c>
      <c r="J61" s="51" t="e">
        <f t="shared" si="3"/>
        <v>#VALUE!</v>
      </c>
      <c r="K61" s="10" t="e">
        <f t="shared" si="4"/>
        <v>#VALUE!</v>
      </c>
    </row>
    <row r="62" spans="2:11" x14ac:dyDescent="0.2">
      <c r="B62" t="s">
        <v>173</v>
      </c>
      <c r="C62" s="7">
        <v>42783</v>
      </c>
      <c r="D62">
        <v>4.21</v>
      </c>
      <c r="E62">
        <v>2.23</v>
      </c>
      <c r="F62">
        <v>0.28999999999999998</v>
      </c>
      <c r="G62">
        <v>40</v>
      </c>
      <c r="H62" s="2" t="s">
        <v>192</v>
      </c>
      <c r="I62" s="9" t="e">
        <f t="shared" si="5"/>
        <v>#VALUE!</v>
      </c>
      <c r="J62" s="51" t="e">
        <f t="shared" si="3"/>
        <v>#VALUE!</v>
      </c>
      <c r="K62" s="10" t="e">
        <f t="shared" si="4"/>
        <v>#VALUE!</v>
      </c>
    </row>
    <row r="63" spans="2:11" x14ac:dyDescent="0.2">
      <c r="B63" t="s">
        <v>174</v>
      </c>
      <c r="C63" s="7">
        <v>42783</v>
      </c>
      <c r="D63">
        <v>36.49</v>
      </c>
      <c r="E63">
        <v>1.87</v>
      </c>
      <c r="F63">
        <v>0.59</v>
      </c>
      <c r="G63">
        <v>40</v>
      </c>
      <c r="H63" s="2">
        <v>20</v>
      </c>
      <c r="I63" s="9">
        <f t="shared" si="5"/>
        <v>36.49</v>
      </c>
      <c r="J63" s="51">
        <f t="shared" si="3"/>
        <v>16.490000000000002</v>
      </c>
      <c r="K63" s="10">
        <f t="shared" si="4"/>
        <v>1.8245</v>
      </c>
    </row>
    <row r="64" spans="2:11" x14ac:dyDescent="0.2">
      <c r="B64" t="s">
        <v>175</v>
      </c>
      <c r="C64" s="7">
        <v>42783</v>
      </c>
      <c r="D64">
        <v>49.55</v>
      </c>
      <c r="E64">
        <v>1.89</v>
      </c>
      <c r="F64">
        <v>0.72</v>
      </c>
      <c r="G64">
        <v>40</v>
      </c>
      <c r="H64" s="2">
        <v>20</v>
      </c>
      <c r="I64" s="9">
        <f t="shared" si="5"/>
        <v>49.55</v>
      </c>
      <c r="J64" s="51">
        <f t="shared" si="3"/>
        <v>29.549999999999997</v>
      </c>
      <c r="K64" s="10">
        <f t="shared" si="4"/>
        <v>2.4775</v>
      </c>
    </row>
    <row r="65" spans="2:11" x14ac:dyDescent="0.2">
      <c r="B65" t="s">
        <v>176</v>
      </c>
      <c r="C65" s="7">
        <v>42783</v>
      </c>
      <c r="D65">
        <v>131.97</v>
      </c>
      <c r="E65">
        <v>1.94</v>
      </c>
      <c r="F65">
        <v>0.96</v>
      </c>
      <c r="G65">
        <v>40</v>
      </c>
      <c r="H65" s="2">
        <v>10</v>
      </c>
      <c r="I65" s="9">
        <f t="shared" si="5"/>
        <v>65.984999999999999</v>
      </c>
      <c r="J65" s="51">
        <f t="shared" si="3"/>
        <v>55.984999999999999</v>
      </c>
      <c r="K65" s="10">
        <f t="shared" si="4"/>
        <v>6.5984999999999996</v>
      </c>
    </row>
    <row r="66" spans="2:11" x14ac:dyDescent="0.2">
      <c r="B66" t="s">
        <v>177</v>
      </c>
      <c r="C66" s="7">
        <v>42783</v>
      </c>
      <c r="D66">
        <v>2.92</v>
      </c>
      <c r="E66">
        <v>6.22</v>
      </c>
      <c r="F66">
        <v>0.27</v>
      </c>
      <c r="G66">
        <v>40</v>
      </c>
      <c r="H66" s="2" t="s">
        <v>192</v>
      </c>
      <c r="I66" s="9" t="e">
        <f t="shared" si="5"/>
        <v>#VALUE!</v>
      </c>
      <c r="J66" s="51" t="e">
        <f t="shared" si="3"/>
        <v>#VALUE!</v>
      </c>
      <c r="K66" s="10" t="e">
        <f t="shared" si="4"/>
        <v>#VALUE!</v>
      </c>
    </row>
    <row r="67" spans="2:11" x14ac:dyDescent="0.2">
      <c r="B67" t="s">
        <v>178</v>
      </c>
      <c r="C67" s="7">
        <v>42783</v>
      </c>
      <c r="D67">
        <v>80.66</v>
      </c>
      <c r="E67">
        <v>1.87</v>
      </c>
      <c r="F67">
        <v>0.73</v>
      </c>
      <c r="G67">
        <v>40</v>
      </c>
      <c r="H67" s="2">
        <v>10</v>
      </c>
      <c r="I67" s="9">
        <f t="shared" si="5"/>
        <v>40.33</v>
      </c>
      <c r="J67" s="51">
        <f t="shared" si="3"/>
        <v>30.33</v>
      </c>
      <c r="K67" s="10">
        <f t="shared" si="4"/>
        <v>4.0329999999999995</v>
      </c>
    </row>
    <row r="68" spans="2:11" x14ac:dyDescent="0.2">
      <c r="B68" t="s">
        <v>179</v>
      </c>
      <c r="C68" s="7">
        <v>42783</v>
      </c>
      <c r="D68">
        <v>156.41999999999999</v>
      </c>
      <c r="E68">
        <v>2.0499999999999998</v>
      </c>
      <c r="F68">
        <v>1.28</v>
      </c>
      <c r="G68">
        <v>40</v>
      </c>
      <c r="H68" s="2">
        <v>5</v>
      </c>
      <c r="I68" s="9">
        <f t="shared" si="5"/>
        <v>39.104999999999997</v>
      </c>
      <c r="J68" s="51">
        <f t="shared" si="3"/>
        <v>34.104999999999997</v>
      </c>
      <c r="K68" s="10">
        <f t="shared" si="4"/>
        <v>7.8209999999999997</v>
      </c>
    </row>
    <row r="69" spans="2:11" x14ac:dyDescent="0.2">
      <c r="B69" t="s">
        <v>180</v>
      </c>
      <c r="C69" s="7">
        <v>42783</v>
      </c>
      <c r="D69">
        <v>23.8</v>
      </c>
      <c r="E69">
        <v>1.91</v>
      </c>
      <c r="F69">
        <v>0.55000000000000004</v>
      </c>
      <c r="G69">
        <v>40</v>
      </c>
      <c r="H69" s="2">
        <v>35</v>
      </c>
      <c r="I69" s="9">
        <f t="shared" si="5"/>
        <v>41.65</v>
      </c>
      <c r="J69" s="51">
        <f t="shared" si="3"/>
        <v>6.6499999999999986</v>
      </c>
      <c r="K69" s="10">
        <f t="shared" si="4"/>
        <v>1.19</v>
      </c>
    </row>
    <row r="70" spans="2:11" x14ac:dyDescent="0.2">
      <c r="B70" t="s">
        <v>181</v>
      </c>
      <c r="C70" s="7">
        <v>42783</v>
      </c>
      <c r="D70">
        <v>4.7</v>
      </c>
      <c r="E70">
        <v>2.16</v>
      </c>
      <c r="F70">
        <v>0.42</v>
      </c>
      <c r="G70">
        <v>40</v>
      </c>
      <c r="H70" s="2" t="s">
        <v>192</v>
      </c>
      <c r="I70" s="9" t="e">
        <f t="shared" si="5"/>
        <v>#VALUE!</v>
      </c>
      <c r="J70" s="51" t="e">
        <f t="shared" si="3"/>
        <v>#VALUE!</v>
      </c>
      <c r="K70" s="10" t="e">
        <f t="shared" si="4"/>
        <v>#VALUE!</v>
      </c>
    </row>
    <row r="71" spans="2:11" x14ac:dyDescent="0.2">
      <c r="B71" t="s">
        <v>182</v>
      </c>
      <c r="C71" s="7">
        <v>42783</v>
      </c>
      <c r="D71">
        <v>30.88</v>
      </c>
      <c r="E71">
        <v>1.93</v>
      </c>
      <c r="F71">
        <v>0.64</v>
      </c>
      <c r="G71">
        <v>40</v>
      </c>
      <c r="H71" s="2">
        <v>30</v>
      </c>
      <c r="I71" s="9">
        <f t="shared" si="5"/>
        <v>46.32</v>
      </c>
      <c r="J71" s="51">
        <f t="shared" si="3"/>
        <v>16.32</v>
      </c>
      <c r="K71" s="10">
        <f t="shared" si="4"/>
        <v>1.544</v>
      </c>
    </row>
    <row r="72" spans="2:11" x14ac:dyDescent="0.2">
      <c r="B72" t="s">
        <v>183</v>
      </c>
      <c r="C72" s="7">
        <v>42783</v>
      </c>
      <c r="D72">
        <v>159.37</v>
      </c>
      <c r="E72">
        <v>2.1</v>
      </c>
      <c r="F72">
        <v>1.54</v>
      </c>
      <c r="G72">
        <v>40</v>
      </c>
      <c r="H72" s="2">
        <v>5</v>
      </c>
      <c r="I72" s="9">
        <f t="shared" si="5"/>
        <v>39.842500000000001</v>
      </c>
      <c r="J72" s="51">
        <f t="shared" ref="J72:J116" si="6">(I72-H72)</f>
        <v>34.842500000000001</v>
      </c>
      <c r="K72" s="10">
        <f t="shared" ref="K72:K116" si="7">(I72/H72)</f>
        <v>7.9685000000000006</v>
      </c>
    </row>
    <row r="73" spans="2:11" x14ac:dyDescent="0.2">
      <c r="B73" t="s">
        <v>184</v>
      </c>
      <c r="C73" s="7">
        <v>42783</v>
      </c>
      <c r="D73">
        <v>41.57</v>
      </c>
      <c r="E73">
        <v>2.16</v>
      </c>
      <c r="F73">
        <v>0.32</v>
      </c>
      <c r="G73">
        <v>40</v>
      </c>
      <c r="H73" s="2">
        <v>20</v>
      </c>
      <c r="I73" s="9">
        <f t="shared" ref="I73:I116" si="8">((D73*H73)/20)</f>
        <v>41.57</v>
      </c>
      <c r="J73" s="51">
        <f t="shared" si="6"/>
        <v>21.57</v>
      </c>
      <c r="K73" s="10">
        <f t="shared" si="7"/>
        <v>2.0785</v>
      </c>
    </row>
    <row r="74" spans="2:11" x14ac:dyDescent="0.2">
      <c r="B74" t="s">
        <v>185</v>
      </c>
      <c r="C74" s="7">
        <v>42783</v>
      </c>
      <c r="D74">
        <v>174.81</v>
      </c>
      <c r="E74">
        <v>2.1</v>
      </c>
      <c r="F74">
        <v>1.56</v>
      </c>
      <c r="G74">
        <v>40</v>
      </c>
      <c r="H74" s="2">
        <v>5</v>
      </c>
      <c r="I74" s="9">
        <f t="shared" si="8"/>
        <v>43.702500000000001</v>
      </c>
      <c r="J74" s="51">
        <f t="shared" si="6"/>
        <v>38.702500000000001</v>
      </c>
      <c r="K74" s="10">
        <f t="shared" si="7"/>
        <v>8.7405000000000008</v>
      </c>
    </row>
    <row r="75" spans="2:11" x14ac:dyDescent="0.2">
      <c r="B75" t="s">
        <v>186</v>
      </c>
      <c r="C75" s="7">
        <v>42783</v>
      </c>
      <c r="D75">
        <v>2.95</v>
      </c>
      <c r="E75">
        <v>21.47</v>
      </c>
      <c r="F75">
        <v>0.1</v>
      </c>
      <c r="G75">
        <v>40</v>
      </c>
      <c r="H75" s="2" t="s">
        <v>192</v>
      </c>
      <c r="I75" s="9" t="e">
        <f t="shared" si="8"/>
        <v>#VALUE!</v>
      </c>
      <c r="J75" s="51" t="e">
        <f t="shared" si="6"/>
        <v>#VALUE!</v>
      </c>
      <c r="K75" s="10" t="e">
        <f t="shared" si="7"/>
        <v>#VALUE!</v>
      </c>
    </row>
    <row r="76" spans="2:11" x14ac:dyDescent="0.2">
      <c r="B76" t="s">
        <v>187</v>
      </c>
      <c r="C76" s="7">
        <v>42783</v>
      </c>
      <c r="D76">
        <v>55.19</v>
      </c>
      <c r="E76">
        <v>1.96</v>
      </c>
      <c r="F76">
        <v>0.28999999999999998</v>
      </c>
      <c r="G76">
        <v>40</v>
      </c>
      <c r="H76" s="2">
        <v>15</v>
      </c>
      <c r="I76" s="9">
        <f t="shared" si="8"/>
        <v>41.392499999999998</v>
      </c>
      <c r="J76" s="51">
        <f t="shared" si="6"/>
        <v>26.392499999999998</v>
      </c>
      <c r="K76" s="10">
        <f t="shared" si="7"/>
        <v>2.7595000000000001</v>
      </c>
    </row>
    <row r="77" spans="2:11" x14ac:dyDescent="0.2">
      <c r="B77" t="s">
        <v>188</v>
      </c>
      <c r="C77" s="7">
        <v>42783</v>
      </c>
      <c r="D77">
        <v>132.52000000000001</v>
      </c>
      <c r="E77">
        <v>2.0699999999999998</v>
      </c>
      <c r="F77">
        <v>0.96</v>
      </c>
      <c r="G77">
        <v>40</v>
      </c>
      <c r="H77" s="2">
        <v>10</v>
      </c>
      <c r="I77" s="9">
        <f t="shared" si="8"/>
        <v>66.260000000000005</v>
      </c>
      <c r="J77" s="51">
        <f t="shared" si="6"/>
        <v>56.260000000000005</v>
      </c>
      <c r="K77" s="10">
        <f t="shared" si="7"/>
        <v>6.6260000000000003</v>
      </c>
    </row>
    <row r="78" spans="2:11" x14ac:dyDescent="0.2">
      <c r="B78" t="s">
        <v>189</v>
      </c>
      <c r="C78" s="7">
        <v>42783</v>
      </c>
      <c r="D78">
        <v>31.69</v>
      </c>
      <c r="E78">
        <v>1.94</v>
      </c>
      <c r="F78">
        <v>0.56999999999999995</v>
      </c>
      <c r="G78">
        <v>40</v>
      </c>
      <c r="H78" s="2">
        <v>25</v>
      </c>
      <c r="I78" s="9">
        <f t="shared" si="8"/>
        <v>39.612499999999997</v>
      </c>
      <c r="J78" s="51">
        <f t="shared" si="6"/>
        <v>14.612499999999997</v>
      </c>
      <c r="K78" s="10">
        <f t="shared" si="7"/>
        <v>1.5844999999999998</v>
      </c>
    </row>
    <row r="79" spans="2:11" x14ac:dyDescent="0.2">
      <c r="B79" t="s">
        <v>190</v>
      </c>
      <c r="C79" s="7">
        <v>42783</v>
      </c>
      <c r="D79">
        <v>167.76</v>
      </c>
      <c r="E79">
        <v>2.1</v>
      </c>
      <c r="F79">
        <v>1.61</v>
      </c>
      <c r="G79">
        <v>40</v>
      </c>
      <c r="H79" s="2">
        <v>5</v>
      </c>
      <c r="I79" s="9">
        <f t="shared" si="8"/>
        <v>41.94</v>
      </c>
      <c r="J79" s="51">
        <f t="shared" si="6"/>
        <v>36.94</v>
      </c>
      <c r="K79" s="10">
        <f t="shared" si="7"/>
        <v>8.3879999999999999</v>
      </c>
    </row>
    <row r="80" spans="2:11" x14ac:dyDescent="0.2">
      <c r="B80" t="s">
        <v>191</v>
      </c>
      <c r="C80" s="7">
        <v>42783</v>
      </c>
      <c r="D80">
        <v>3.69</v>
      </c>
      <c r="E80">
        <v>3.04</v>
      </c>
      <c r="F80">
        <v>0.3</v>
      </c>
      <c r="G80">
        <v>40</v>
      </c>
      <c r="H80" s="2" t="s">
        <v>192</v>
      </c>
      <c r="I80" s="9" t="e">
        <f t="shared" si="8"/>
        <v>#VALUE!</v>
      </c>
      <c r="J80" s="51" t="e">
        <f t="shared" si="6"/>
        <v>#VALUE!</v>
      </c>
      <c r="K80" s="10" t="e">
        <f t="shared" si="7"/>
        <v>#VALUE!</v>
      </c>
    </row>
    <row r="81" spans="2:11" x14ac:dyDescent="0.2">
      <c r="B81" t="s">
        <v>198</v>
      </c>
      <c r="C81" s="7">
        <v>42798</v>
      </c>
      <c r="D81">
        <v>116.47</v>
      </c>
      <c r="E81">
        <v>2.0699999999999998</v>
      </c>
      <c r="F81">
        <v>0.88</v>
      </c>
      <c r="G81">
        <v>40</v>
      </c>
      <c r="H81" s="2">
        <v>10</v>
      </c>
      <c r="I81" s="9">
        <f t="shared" si="8"/>
        <v>58.234999999999999</v>
      </c>
      <c r="J81" s="51">
        <f t="shared" si="6"/>
        <v>48.234999999999999</v>
      </c>
      <c r="K81" s="10">
        <f t="shared" si="7"/>
        <v>5.8235000000000001</v>
      </c>
    </row>
    <row r="82" spans="2:11" x14ac:dyDescent="0.2">
      <c r="B82" t="s">
        <v>199</v>
      </c>
      <c r="C82" s="7">
        <v>42798</v>
      </c>
      <c r="D82">
        <v>209.69</v>
      </c>
      <c r="E82">
        <v>2.17</v>
      </c>
      <c r="F82">
        <v>2.0499999999999998</v>
      </c>
      <c r="G82">
        <v>40</v>
      </c>
      <c r="H82" s="2">
        <v>5</v>
      </c>
      <c r="I82" s="9">
        <f t="shared" si="8"/>
        <v>52.422499999999999</v>
      </c>
      <c r="J82" s="51">
        <f t="shared" si="6"/>
        <v>47.422499999999999</v>
      </c>
      <c r="K82" s="10">
        <f t="shared" si="7"/>
        <v>10.484500000000001</v>
      </c>
    </row>
    <row r="83" spans="2:11" x14ac:dyDescent="0.2">
      <c r="B83" t="s">
        <v>200</v>
      </c>
      <c r="C83" s="7">
        <v>42798</v>
      </c>
      <c r="D83">
        <v>0.96</v>
      </c>
      <c r="E83">
        <v>1.2</v>
      </c>
      <c r="F83">
        <v>0.15</v>
      </c>
      <c r="G83">
        <v>40</v>
      </c>
      <c r="H83" s="2" t="s">
        <v>110</v>
      </c>
      <c r="I83" s="9" t="e">
        <f t="shared" si="8"/>
        <v>#VALUE!</v>
      </c>
      <c r="J83" s="51" t="e">
        <f t="shared" si="6"/>
        <v>#VALUE!</v>
      </c>
      <c r="K83" s="10" t="e">
        <f t="shared" si="7"/>
        <v>#VALUE!</v>
      </c>
    </row>
    <row r="84" spans="2:11" x14ac:dyDescent="0.2">
      <c r="B84" t="s">
        <v>201</v>
      </c>
      <c r="C84" s="7">
        <v>42798</v>
      </c>
      <c r="D84">
        <v>248.83</v>
      </c>
      <c r="E84">
        <v>2.16</v>
      </c>
      <c r="F84">
        <v>1.66</v>
      </c>
      <c r="G84">
        <v>40</v>
      </c>
      <c r="H84" s="2">
        <v>5</v>
      </c>
      <c r="I84" s="9">
        <f t="shared" si="8"/>
        <v>62.207500000000003</v>
      </c>
      <c r="J84" s="51">
        <f t="shared" si="6"/>
        <v>57.207500000000003</v>
      </c>
      <c r="K84" s="10">
        <f t="shared" si="7"/>
        <v>12.441500000000001</v>
      </c>
    </row>
    <row r="85" spans="2:11" x14ac:dyDescent="0.2">
      <c r="B85" t="s">
        <v>202</v>
      </c>
      <c r="C85" s="7">
        <v>42798</v>
      </c>
      <c r="D85">
        <v>180.42</v>
      </c>
      <c r="E85">
        <v>2.12</v>
      </c>
      <c r="F85">
        <v>1.78</v>
      </c>
      <c r="G85">
        <v>40</v>
      </c>
      <c r="H85" s="2">
        <v>5</v>
      </c>
      <c r="I85" s="9">
        <f t="shared" si="8"/>
        <v>45.104999999999997</v>
      </c>
      <c r="J85" s="51">
        <f t="shared" si="6"/>
        <v>40.104999999999997</v>
      </c>
      <c r="K85" s="10">
        <f t="shared" si="7"/>
        <v>9.020999999999999</v>
      </c>
    </row>
    <row r="86" spans="2:11" x14ac:dyDescent="0.2">
      <c r="B86" t="s">
        <v>203</v>
      </c>
      <c r="C86" s="7">
        <v>42798</v>
      </c>
      <c r="D86">
        <v>227.63</v>
      </c>
      <c r="E86">
        <v>2.17</v>
      </c>
      <c r="F86">
        <v>1.58</v>
      </c>
      <c r="G86">
        <v>40</v>
      </c>
      <c r="H86" s="2">
        <v>5</v>
      </c>
      <c r="I86" s="9">
        <f t="shared" si="8"/>
        <v>56.907500000000006</v>
      </c>
      <c r="J86" s="51">
        <f t="shared" si="6"/>
        <v>51.907500000000006</v>
      </c>
      <c r="K86" s="10">
        <f t="shared" si="7"/>
        <v>11.381500000000001</v>
      </c>
    </row>
    <row r="87" spans="2:11" x14ac:dyDescent="0.2">
      <c r="B87" t="s">
        <v>204</v>
      </c>
      <c r="C87" s="7">
        <v>42798</v>
      </c>
      <c r="D87">
        <v>180.49</v>
      </c>
      <c r="E87">
        <v>2.1</v>
      </c>
      <c r="F87">
        <v>1.55</v>
      </c>
      <c r="G87">
        <v>40</v>
      </c>
      <c r="H87" s="2">
        <v>5</v>
      </c>
      <c r="I87" s="9">
        <f t="shared" si="8"/>
        <v>45.122500000000002</v>
      </c>
      <c r="J87" s="51">
        <f t="shared" si="6"/>
        <v>40.122500000000002</v>
      </c>
      <c r="K87" s="10">
        <f t="shared" si="7"/>
        <v>9.0244999999999997</v>
      </c>
    </row>
    <row r="88" spans="2:11" x14ac:dyDescent="0.2">
      <c r="B88" t="s">
        <v>205</v>
      </c>
      <c r="C88" s="7">
        <v>42798</v>
      </c>
      <c r="D88">
        <v>5.16</v>
      </c>
      <c r="E88">
        <v>2.27</v>
      </c>
      <c r="F88">
        <v>0.18</v>
      </c>
      <c r="G88">
        <v>40</v>
      </c>
      <c r="H88" s="2" t="s">
        <v>110</v>
      </c>
      <c r="I88" s="9" t="e">
        <f t="shared" si="8"/>
        <v>#VALUE!</v>
      </c>
      <c r="J88" s="51" t="e">
        <f t="shared" si="6"/>
        <v>#VALUE!</v>
      </c>
      <c r="K88" s="10" t="e">
        <f t="shared" si="7"/>
        <v>#VALUE!</v>
      </c>
    </row>
    <row r="89" spans="2:11" x14ac:dyDescent="0.2">
      <c r="B89" t="s">
        <v>206</v>
      </c>
      <c r="C89" s="7">
        <v>42798</v>
      </c>
      <c r="D89">
        <v>189.61</v>
      </c>
      <c r="E89">
        <v>1.93</v>
      </c>
      <c r="F89">
        <v>1.25</v>
      </c>
      <c r="G89">
        <v>40</v>
      </c>
      <c r="H89" s="2">
        <v>5</v>
      </c>
      <c r="I89" s="9">
        <f t="shared" si="8"/>
        <v>47.402500000000003</v>
      </c>
      <c r="J89" s="51">
        <f t="shared" si="6"/>
        <v>42.402500000000003</v>
      </c>
      <c r="K89" s="10">
        <f t="shared" si="7"/>
        <v>9.480500000000001</v>
      </c>
    </row>
    <row r="90" spans="2:11" x14ac:dyDescent="0.2">
      <c r="B90" t="s">
        <v>207</v>
      </c>
      <c r="C90" s="7">
        <v>42798</v>
      </c>
      <c r="D90">
        <v>174.71</v>
      </c>
      <c r="E90">
        <v>2.08</v>
      </c>
      <c r="F90">
        <v>1.58</v>
      </c>
      <c r="G90">
        <v>40</v>
      </c>
      <c r="H90" s="2">
        <v>5</v>
      </c>
      <c r="I90" s="9">
        <f t="shared" si="8"/>
        <v>43.677500000000002</v>
      </c>
      <c r="J90" s="51">
        <f t="shared" si="6"/>
        <v>38.677500000000002</v>
      </c>
      <c r="K90" s="10">
        <f t="shared" si="7"/>
        <v>8.7355</v>
      </c>
    </row>
    <row r="91" spans="2:11" x14ac:dyDescent="0.2">
      <c r="B91" t="s">
        <v>208</v>
      </c>
      <c r="C91" s="7">
        <v>42798</v>
      </c>
      <c r="D91">
        <v>170.6</v>
      </c>
      <c r="E91">
        <v>2.08</v>
      </c>
      <c r="F91">
        <v>1.39</v>
      </c>
      <c r="G91">
        <v>40</v>
      </c>
      <c r="H91" s="2">
        <v>5</v>
      </c>
      <c r="I91" s="9">
        <f t="shared" si="8"/>
        <v>42.65</v>
      </c>
      <c r="J91" s="51">
        <f t="shared" si="6"/>
        <v>37.65</v>
      </c>
      <c r="K91" s="10">
        <f t="shared" si="7"/>
        <v>8.5299999999999994</v>
      </c>
    </row>
    <row r="92" spans="2:11" x14ac:dyDescent="0.2">
      <c r="B92" t="s">
        <v>209</v>
      </c>
      <c r="C92" s="7">
        <v>42798</v>
      </c>
      <c r="D92">
        <v>1.56</v>
      </c>
      <c r="E92">
        <v>2.92</v>
      </c>
      <c r="F92">
        <v>7.0000000000000007E-2</v>
      </c>
      <c r="G92">
        <v>40</v>
      </c>
      <c r="H92" s="2" t="s">
        <v>110</v>
      </c>
      <c r="I92" s="9" t="e">
        <f t="shared" si="8"/>
        <v>#VALUE!</v>
      </c>
      <c r="J92" s="51" t="e">
        <f t="shared" si="6"/>
        <v>#VALUE!</v>
      </c>
      <c r="K92" s="10" t="e">
        <f t="shared" si="7"/>
        <v>#VALUE!</v>
      </c>
    </row>
    <row r="93" spans="2:11" x14ac:dyDescent="0.2">
      <c r="B93" t="s">
        <v>210</v>
      </c>
      <c r="C93" s="7">
        <v>42798</v>
      </c>
      <c r="D93">
        <v>238.13</v>
      </c>
      <c r="E93">
        <v>2.1</v>
      </c>
      <c r="F93">
        <v>1.3</v>
      </c>
      <c r="G93">
        <v>40</v>
      </c>
      <c r="H93" s="2">
        <v>5</v>
      </c>
      <c r="I93" s="9">
        <f t="shared" si="8"/>
        <v>59.532500000000006</v>
      </c>
      <c r="J93" s="51">
        <f t="shared" si="6"/>
        <v>54.532500000000006</v>
      </c>
      <c r="K93" s="10">
        <f t="shared" si="7"/>
        <v>11.906500000000001</v>
      </c>
    </row>
    <row r="94" spans="2:11" x14ac:dyDescent="0.2">
      <c r="B94" t="s">
        <v>211</v>
      </c>
      <c r="C94" s="7">
        <v>42798</v>
      </c>
      <c r="D94">
        <v>15.52</v>
      </c>
      <c r="E94">
        <v>1.69</v>
      </c>
      <c r="F94">
        <v>0.5</v>
      </c>
      <c r="G94">
        <v>40</v>
      </c>
      <c r="H94" s="2" t="s">
        <v>110</v>
      </c>
      <c r="I94" s="9" t="e">
        <f t="shared" si="8"/>
        <v>#VALUE!</v>
      </c>
      <c r="J94" s="51" t="e">
        <f t="shared" si="6"/>
        <v>#VALUE!</v>
      </c>
      <c r="K94" s="10" t="e">
        <f t="shared" si="7"/>
        <v>#VALUE!</v>
      </c>
    </row>
    <row r="95" spans="2:11" x14ac:dyDescent="0.2">
      <c r="B95" t="s">
        <v>212</v>
      </c>
      <c r="C95" s="7">
        <v>42798</v>
      </c>
      <c r="D95">
        <v>2.9</v>
      </c>
      <c r="E95">
        <v>2.98</v>
      </c>
      <c r="F95">
        <v>0.06</v>
      </c>
      <c r="G95">
        <v>40</v>
      </c>
      <c r="H95" s="2" t="s">
        <v>110</v>
      </c>
      <c r="I95" s="9" t="e">
        <f t="shared" si="8"/>
        <v>#VALUE!</v>
      </c>
      <c r="J95" s="51" t="e">
        <f t="shared" si="6"/>
        <v>#VALUE!</v>
      </c>
      <c r="K95" s="10" t="e">
        <f t="shared" si="7"/>
        <v>#VALUE!</v>
      </c>
    </row>
    <row r="96" spans="2:11" x14ac:dyDescent="0.2">
      <c r="B96" t="s">
        <v>213</v>
      </c>
      <c r="C96" s="7">
        <v>42798</v>
      </c>
      <c r="D96">
        <v>11.59</v>
      </c>
      <c r="E96">
        <v>1.67</v>
      </c>
      <c r="F96">
        <v>0.3</v>
      </c>
      <c r="G96">
        <v>40</v>
      </c>
      <c r="H96" s="2" t="s">
        <v>110</v>
      </c>
      <c r="I96" s="9" t="e">
        <f t="shared" si="8"/>
        <v>#VALUE!</v>
      </c>
      <c r="J96" s="51" t="e">
        <f t="shared" si="6"/>
        <v>#VALUE!</v>
      </c>
      <c r="K96" s="10" t="e">
        <f t="shared" si="7"/>
        <v>#VALUE!</v>
      </c>
    </row>
    <row r="97" spans="2:11" x14ac:dyDescent="0.2">
      <c r="B97" t="s">
        <v>214</v>
      </c>
      <c r="C97" s="7">
        <v>42798</v>
      </c>
      <c r="D97">
        <v>240.15</v>
      </c>
      <c r="E97">
        <v>2.1800000000000002</v>
      </c>
      <c r="F97">
        <v>2.23</v>
      </c>
      <c r="G97">
        <v>40</v>
      </c>
      <c r="H97" s="2">
        <v>5</v>
      </c>
      <c r="I97" s="9">
        <f t="shared" si="8"/>
        <v>60.037500000000001</v>
      </c>
      <c r="J97" s="51">
        <f t="shared" si="6"/>
        <v>55.037500000000001</v>
      </c>
      <c r="K97" s="10">
        <f t="shared" si="7"/>
        <v>12.0075</v>
      </c>
    </row>
    <row r="98" spans="2:11" x14ac:dyDescent="0.2">
      <c r="B98" t="s">
        <v>215</v>
      </c>
      <c r="C98" s="7">
        <v>42798</v>
      </c>
      <c r="D98">
        <v>226.85</v>
      </c>
      <c r="E98">
        <v>2.19</v>
      </c>
      <c r="F98">
        <v>1.75</v>
      </c>
      <c r="G98">
        <v>40</v>
      </c>
      <c r="H98" s="2">
        <v>5</v>
      </c>
      <c r="I98" s="9">
        <f t="shared" si="8"/>
        <v>56.712499999999999</v>
      </c>
      <c r="J98" s="51">
        <f t="shared" si="6"/>
        <v>51.712499999999999</v>
      </c>
      <c r="K98" s="10">
        <f t="shared" si="7"/>
        <v>11.342499999999999</v>
      </c>
    </row>
    <row r="99" spans="2:11" x14ac:dyDescent="0.2">
      <c r="B99" t="s">
        <v>216</v>
      </c>
      <c r="C99" s="7">
        <v>42798</v>
      </c>
      <c r="D99">
        <v>177.36</v>
      </c>
      <c r="E99">
        <v>1.99</v>
      </c>
      <c r="F99">
        <v>0.87</v>
      </c>
      <c r="G99">
        <v>40</v>
      </c>
      <c r="H99" s="2">
        <v>5</v>
      </c>
      <c r="I99" s="9">
        <f t="shared" si="8"/>
        <v>44.34</v>
      </c>
      <c r="J99" s="51">
        <f t="shared" si="6"/>
        <v>39.340000000000003</v>
      </c>
      <c r="K99" s="10">
        <f t="shared" si="7"/>
        <v>8.8680000000000003</v>
      </c>
    </row>
    <row r="100" spans="2:11" x14ac:dyDescent="0.2">
      <c r="B100" t="s">
        <v>217</v>
      </c>
      <c r="C100" s="7">
        <v>42798</v>
      </c>
      <c r="D100">
        <v>3.03</v>
      </c>
      <c r="E100">
        <v>3.75</v>
      </c>
      <c r="F100">
        <v>0.06</v>
      </c>
      <c r="G100">
        <v>40</v>
      </c>
      <c r="H100" s="2" t="s">
        <v>110</v>
      </c>
      <c r="I100" s="9" t="e">
        <f t="shared" si="8"/>
        <v>#VALUE!</v>
      </c>
      <c r="J100" s="51" t="e">
        <f t="shared" si="6"/>
        <v>#VALUE!</v>
      </c>
      <c r="K100" s="10" t="e">
        <f t="shared" si="7"/>
        <v>#VALUE!</v>
      </c>
    </row>
    <row r="101" spans="2:11" x14ac:dyDescent="0.2">
      <c r="B101" t="s">
        <v>218</v>
      </c>
      <c r="C101" s="7">
        <v>42798</v>
      </c>
      <c r="D101">
        <v>1.87</v>
      </c>
      <c r="E101">
        <v>1.9</v>
      </c>
      <c r="F101">
        <v>0.12</v>
      </c>
      <c r="G101">
        <v>40</v>
      </c>
      <c r="H101" s="2" t="s">
        <v>110</v>
      </c>
      <c r="I101" s="9" t="e">
        <f t="shared" si="8"/>
        <v>#VALUE!</v>
      </c>
      <c r="J101" s="51" t="e">
        <f t="shared" si="6"/>
        <v>#VALUE!</v>
      </c>
      <c r="K101" s="10" t="e">
        <f t="shared" si="7"/>
        <v>#VALUE!</v>
      </c>
    </row>
    <row r="102" spans="2:11" x14ac:dyDescent="0.2">
      <c r="B102" t="s">
        <v>219</v>
      </c>
      <c r="C102" s="7">
        <v>42798</v>
      </c>
      <c r="D102">
        <v>410.06</v>
      </c>
      <c r="E102">
        <v>2.16</v>
      </c>
      <c r="F102">
        <v>2.31</v>
      </c>
      <c r="G102">
        <v>40</v>
      </c>
      <c r="H102" s="2">
        <v>5</v>
      </c>
      <c r="I102" s="9">
        <f t="shared" si="8"/>
        <v>102.51500000000001</v>
      </c>
      <c r="J102" s="51">
        <f t="shared" si="6"/>
        <v>97.515000000000015</v>
      </c>
      <c r="K102" s="10">
        <f t="shared" si="7"/>
        <v>20.503000000000004</v>
      </c>
    </row>
    <row r="103" spans="2:11" x14ac:dyDescent="0.2">
      <c r="B103" t="s">
        <v>220</v>
      </c>
      <c r="C103" s="7">
        <v>42798</v>
      </c>
      <c r="D103">
        <v>255.5</v>
      </c>
      <c r="E103">
        <v>2.16</v>
      </c>
      <c r="F103">
        <v>1.65</v>
      </c>
      <c r="G103">
        <v>40</v>
      </c>
      <c r="H103" s="2">
        <v>5</v>
      </c>
      <c r="I103" s="9">
        <f t="shared" si="8"/>
        <v>63.875</v>
      </c>
      <c r="J103" s="51">
        <f t="shared" si="6"/>
        <v>58.875</v>
      </c>
      <c r="K103" s="10">
        <f t="shared" si="7"/>
        <v>12.775</v>
      </c>
    </row>
    <row r="104" spans="2:11" x14ac:dyDescent="0.2">
      <c r="B104" t="s">
        <v>221</v>
      </c>
      <c r="C104" s="7">
        <v>42798</v>
      </c>
      <c r="D104">
        <v>219.5</v>
      </c>
      <c r="E104">
        <v>2.1800000000000002</v>
      </c>
      <c r="F104">
        <v>1.17</v>
      </c>
      <c r="G104">
        <v>40</v>
      </c>
      <c r="H104" s="2">
        <v>5</v>
      </c>
      <c r="I104" s="9">
        <f t="shared" si="8"/>
        <v>54.875</v>
      </c>
      <c r="J104" s="51">
        <f t="shared" si="6"/>
        <v>49.875</v>
      </c>
      <c r="K104" s="10">
        <f t="shared" si="7"/>
        <v>10.975</v>
      </c>
    </row>
    <row r="105" spans="2:11" x14ac:dyDescent="0.2">
      <c r="B105" t="s">
        <v>222</v>
      </c>
      <c r="C105" s="7">
        <v>42798</v>
      </c>
      <c r="D105">
        <v>245.44</v>
      </c>
      <c r="E105">
        <v>2.17</v>
      </c>
      <c r="F105">
        <v>1.25</v>
      </c>
      <c r="G105">
        <v>40</v>
      </c>
      <c r="H105" s="2">
        <v>5</v>
      </c>
      <c r="I105" s="9">
        <f t="shared" si="8"/>
        <v>61.36</v>
      </c>
      <c r="J105" s="51">
        <f t="shared" si="6"/>
        <v>56.36</v>
      </c>
      <c r="K105" s="10">
        <f t="shared" si="7"/>
        <v>12.272</v>
      </c>
    </row>
    <row r="106" spans="2:11" x14ac:dyDescent="0.2">
      <c r="B106" t="s">
        <v>223</v>
      </c>
      <c r="C106" s="7">
        <v>42798</v>
      </c>
      <c r="D106">
        <v>10.61</v>
      </c>
      <c r="E106">
        <v>2.4900000000000002</v>
      </c>
      <c r="F106">
        <v>0.39</v>
      </c>
      <c r="G106">
        <v>40</v>
      </c>
      <c r="H106" s="2" t="s">
        <v>110</v>
      </c>
      <c r="I106" s="9" t="e">
        <f t="shared" si="8"/>
        <v>#VALUE!</v>
      </c>
      <c r="J106" s="51" t="e">
        <f t="shared" si="6"/>
        <v>#VALUE!</v>
      </c>
      <c r="K106" s="10" t="e">
        <f t="shared" si="7"/>
        <v>#VALUE!</v>
      </c>
    </row>
    <row r="107" spans="2:11" x14ac:dyDescent="0.2">
      <c r="B107" t="s">
        <v>224</v>
      </c>
      <c r="C107" s="7">
        <v>42798</v>
      </c>
      <c r="D107">
        <v>4.29</v>
      </c>
      <c r="E107">
        <v>1.49</v>
      </c>
      <c r="F107">
        <v>0.18</v>
      </c>
      <c r="G107">
        <v>40</v>
      </c>
      <c r="H107" s="2" t="s">
        <v>110</v>
      </c>
      <c r="I107" s="9" t="e">
        <f t="shared" si="8"/>
        <v>#VALUE!</v>
      </c>
      <c r="J107" s="51" t="e">
        <f t="shared" si="6"/>
        <v>#VALUE!</v>
      </c>
      <c r="K107" s="10" t="e">
        <f t="shared" si="7"/>
        <v>#VALUE!</v>
      </c>
    </row>
    <row r="108" spans="2:11" x14ac:dyDescent="0.2">
      <c r="B108" t="s">
        <v>225</v>
      </c>
      <c r="C108" s="7">
        <v>42798</v>
      </c>
      <c r="D108">
        <v>628.83000000000004</v>
      </c>
      <c r="E108">
        <v>2.2000000000000002</v>
      </c>
      <c r="F108">
        <v>1.61</v>
      </c>
      <c r="G108">
        <v>40</v>
      </c>
      <c r="H108" s="2">
        <v>5</v>
      </c>
      <c r="I108" s="9">
        <f t="shared" si="8"/>
        <v>157.20750000000001</v>
      </c>
      <c r="J108" s="51">
        <f t="shared" si="6"/>
        <v>152.20750000000001</v>
      </c>
      <c r="K108" s="10">
        <f t="shared" si="7"/>
        <v>31.441500000000001</v>
      </c>
    </row>
    <row r="109" spans="2:11" x14ac:dyDescent="0.2">
      <c r="B109" t="s">
        <v>262</v>
      </c>
      <c r="C109" s="7">
        <v>43002</v>
      </c>
      <c r="D109">
        <v>4.4800000000000004</v>
      </c>
      <c r="E109">
        <v>1.27</v>
      </c>
      <c r="F109">
        <v>0.02</v>
      </c>
      <c r="G109">
        <v>40</v>
      </c>
      <c r="H109" s="2" t="s">
        <v>110</v>
      </c>
      <c r="I109" s="9" t="e">
        <f t="shared" si="8"/>
        <v>#VALUE!</v>
      </c>
      <c r="J109" s="51" t="e">
        <f t="shared" si="6"/>
        <v>#VALUE!</v>
      </c>
      <c r="K109" s="10" t="e">
        <f t="shared" si="7"/>
        <v>#VALUE!</v>
      </c>
    </row>
    <row r="110" spans="2:11" x14ac:dyDescent="0.2">
      <c r="B110" t="s">
        <v>263</v>
      </c>
      <c r="C110" s="7">
        <v>43002</v>
      </c>
      <c r="D110">
        <v>4.0199999999999996</v>
      </c>
      <c r="E110">
        <v>2.06</v>
      </c>
      <c r="F110">
        <v>0.28000000000000003</v>
      </c>
      <c r="G110">
        <v>40</v>
      </c>
      <c r="H110" s="2" t="s">
        <v>110</v>
      </c>
      <c r="I110" s="9" t="e">
        <f t="shared" si="8"/>
        <v>#VALUE!</v>
      </c>
      <c r="J110" s="51" t="e">
        <f t="shared" si="6"/>
        <v>#VALUE!</v>
      </c>
      <c r="K110" s="10" t="e">
        <f t="shared" si="7"/>
        <v>#VALUE!</v>
      </c>
    </row>
    <row r="111" spans="2:11" x14ac:dyDescent="0.2">
      <c r="B111" t="s">
        <v>264</v>
      </c>
      <c r="C111" s="7">
        <v>43002</v>
      </c>
      <c r="D111">
        <v>3.55</v>
      </c>
      <c r="E111">
        <v>1.44</v>
      </c>
      <c r="F111">
        <v>0.16</v>
      </c>
      <c r="G111">
        <v>40</v>
      </c>
      <c r="H111" s="2" t="s">
        <v>110</v>
      </c>
      <c r="I111" s="9" t="e">
        <f t="shared" si="8"/>
        <v>#VALUE!</v>
      </c>
      <c r="J111" s="51" t="e">
        <f t="shared" si="6"/>
        <v>#VALUE!</v>
      </c>
      <c r="K111" s="10" t="e">
        <f t="shared" si="7"/>
        <v>#VALUE!</v>
      </c>
    </row>
    <row r="112" spans="2:11" x14ac:dyDescent="0.2">
      <c r="B112" t="s">
        <v>265</v>
      </c>
      <c r="C112" s="7">
        <v>43002</v>
      </c>
      <c r="D112">
        <v>4.29</v>
      </c>
      <c r="E112">
        <v>1.26</v>
      </c>
      <c r="F112">
        <v>0.25</v>
      </c>
      <c r="G112">
        <v>40</v>
      </c>
      <c r="H112" s="2" t="s">
        <v>110</v>
      </c>
      <c r="I112" s="9" t="e">
        <f t="shared" si="8"/>
        <v>#VALUE!</v>
      </c>
      <c r="J112" s="51" t="e">
        <f t="shared" si="6"/>
        <v>#VALUE!</v>
      </c>
      <c r="K112" s="10" t="e">
        <f t="shared" si="7"/>
        <v>#VALUE!</v>
      </c>
    </row>
    <row r="113" spans="2:11" x14ac:dyDescent="0.2">
      <c r="B113" t="s">
        <v>266</v>
      </c>
      <c r="C113" s="7">
        <v>43002</v>
      </c>
      <c r="D113">
        <v>84.91</v>
      </c>
      <c r="E113">
        <v>1.81</v>
      </c>
      <c r="F113">
        <v>0.82</v>
      </c>
      <c r="G113">
        <v>40</v>
      </c>
      <c r="H113" s="2">
        <v>10</v>
      </c>
      <c r="I113" s="9">
        <f t="shared" si="8"/>
        <v>42.454999999999998</v>
      </c>
      <c r="J113" s="51">
        <f t="shared" si="6"/>
        <v>32.454999999999998</v>
      </c>
      <c r="K113" s="10">
        <f t="shared" si="7"/>
        <v>4.2454999999999998</v>
      </c>
    </row>
    <row r="114" spans="2:11" x14ac:dyDescent="0.2">
      <c r="B114" t="s">
        <v>267</v>
      </c>
      <c r="C114" s="7">
        <v>43002</v>
      </c>
      <c r="D114">
        <v>13.34</v>
      </c>
      <c r="E114">
        <v>1.44</v>
      </c>
      <c r="F114">
        <v>0.18</v>
      </c>
      <c r="G114">
        <v>40</v>
      </c>
      <c r="H114" s="2" t="s">
        <v>110</v>
      </c>
      <c r="I114" s="9" t="e">
        <f t="shared" si="8"/>
        <v>#VALUE!</v>
      </c>
      <c r="J114" s="51" t="e">
        <f t="shared" si="6"/>
        <v>#VALUE!</v>
      </c>
      <c r="K114" s="10" t="e">
        <f t="shared" si="7"/>
        <v>#VALUE!</v>
      </c>
    </row>
    <row r="115" spans="2:11" x14ac:dyDescent="0.2">
      <c r="B115" t="s">
        <v>268</v>
      </c>
      <c r="C115" s="7">
        <v>43002</v>
      </c>
      <c r="D115">
        <v>32.51</v>
      </c>
      <c r="E115">
        <v>1.62</v>
      </c>
      <c r="F115">
        <v>0.37</v>
      </c>
      <c r="G115">
        <v>40</v>
      </c>
      <c r="H115" s="2">
        <v>20</v>
      </c>
      <c r="I115" s="9">
        <f t="shared" si="8"/>
        <v>32.51</v>
      </c>
      <c r="J115" s="51">
        <f t="shared" si="6"/>
        <v>12.509999999999998</v>
      </c>
      <c r="K115" s="10">
        <f t="shared" si="7"/>
        <v>1.6254999999999999</v>
      </c>
    </row>
    <row r="116" spans="2:11" x14ac:dyDescent="0.2">
      <c r="B116" t="s">
        <v>269</v>
      </c>
      <c r="C116" s="7">
        <v>43002</v>
      </c>
      <c r="D116">
        <v>30.35</v>
      </c>
      <c r="E116">
        <v>1.62</v>
      </c>
      <c r="F116">
        <v>0.62</v>
      </c>
      <c r="G116">
        <v>40</v>
      </c>
      <c r="H116" s="2">
        <v>25</v>
      </c>
      <c r="I116" s="9">
        <f t="shared" si="8"/>
        <v>37.9375</v>
      </c>
      <c r="J116" s="51">
        <f t="shared" si="6"/>
        <v>12.9375</v>
      </c>
      <c r="K116" s="10">
        <f t="shared" si="7"/>
        <v>1.5175000000000001</v>
      </c>
    </row>
  </sheetData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29"/>
  <sheetViews>
    <sheetView tabSelected="1" workbookViewId="0">
      <selection activeCell="C19" sqref="C19"/>
    </sheetView>
  </sheetViews>
  <sheetFormatPr baseColWidth="10" defaultColWidth="8.83203125" defaultRowHeight="15" x14ac:dyDescent="0.2"/>
  <cols>
    <col min="1" max="1" width="7.6640625" style="61" customWidth="1"/>
    <col min="2" max="4" width="8.83203125" style="1"/>
    <col min="5" max="5" width="7.83203125" style="1" customWidth="1"/>
    <col min="6" max="6" width="11.6640625" style="2" customWidth="1"/>
    <col min="7" max="7" width="8.83203125" style="1"/>
    <col min="8" max="8" width="8.83203125" style="51"/>
    <col min="9" max="16384" width="8.83203125" style="1"/>
  </cols>
  <sheetData>
    <row r="1" spans="1:9" s="56" customFormat="1" x14ac:dyDescent="0.2">
      <c r="A1" s="60" t="s">
        <v>227</v>
      </c>
      <c r="B1" s="59" t="s">
        <v>3</v>
      </c>
      <c r="C1" s="59" t="s">
        <v>4</v>
      </c>
      <c r="D1" s="59" t="s">
        <v>5</v>
      </c>
      <c r="E1" s="59" t="s">
        <v>6</v>
      </c>
      <c r="F1" s="57" t="s">
        <v>7</v>
      </c>
      <c r="G1" s="3" t="s">
        <v>8</v>
      </c>
      <c r="H1" s="50" t="s">
        <v>9</v>
      </c>
      <c r="I1" s="5" t="s">
        <v>10</v>
      </c>
    </row>
    <row r="2" spans="1:9" ht="16" x14ac:dyDescent="0.2">
      <c r="A2" s="68">
        <v>1</v>
      </c>
      <c r="B2" s="68">
        <v>2.0699999999999998</v>
      </c>
      <c r="C2" s="68">
        <v>0.96</v>
      </c>
      <c r="D2" s="68">
        <v>0.3</v>
      </c>
      <c r="E2" s="69">
        <v>40</v>
      </c>
      <c r="F2" s="70">
        <v>5</v>
      </c>
      <c r="G2" s="71">
        <f t="shared" ref="G2:G13" si="0">((B2*F2)/20)</f>
        <v>0.51749999999999996</v>
      </c>
      <c r="H2" s="72">
        <f t="shared" ref="H2" si="1">(G2-F2)</f>
        <v>-4.4824999999999999</v>
      </c>
      <c r="I2" s="73">
        <f t="shared" ref="I2" si="2">(G2/F2)</f>
        <v>0.10349999999999999</v>
      </c>
    </row>
    <row r="3" spans="1:9" ht="16" x14ac:dyDescent="0.2">
      <c r="A3" s="68">
        <v>2</v>
      </c>
      <c r="B3" s="68">
        <v>3.34</v>
      </c>
      <c r="C3" s="68">
        <v>1.37</v>
      </c>
      <c r="D3" s="68">
        <v>0.2</v>
      </c>
      <c r="E3" s="69">
        <v>40</v>
      </c>
      <c r="F3" s="70">
        <v>5</v>
      </c>
      <c r="G3" s="71">
        <f t="shared" si="0"/>
        <v>0.83499999999999996</v>
      </c>
      <c r="H3" s="72">
        <f t="shared" ref="H3:H13" si="3">(G3-F3)</f>
        <v>-4.165</v>
      </c>
      <c r="I3" s="73">
        <f t="shared" ref="I3:I13" si="4">(G3/F3)</f>
        <v>0.16699999999999998</v>
      </c>
    </row>
    <row r="4" spans="1:9" ht="16" x14ac:dyDescent="0.2">
      <c r="A4" s="74">
        <v>3</v>
      </c>
      <c r="B4" s="74">
        <v>153.86000000000001</v>
      </c>
      <c r="C4" s="74">
        <v>2.04</v>
      </c>
      <c r="D4" s="74">
        <v>1.79</v>
      </c>
      <c r="E4" s="75">
        <v>40</v>
      </c>
      <c r="F4" s="74">
        <v>5</v>
      </c>
      <c r="G4" s="76">
        <f t="shared" si="0"/>
        <v>38.465000000000003</v>
      </c>
      <c r="H4" s="77">
        <f t="shared" si="3"/>
        <v>33.465000000000003</v>
      </c>
      <c r="I4" s="78">
        <f t="shared" si="4"/>
        <v>7.6930000000000005</v>
      </c>
    </row>
    <row r="5" spans="1:9" ht="16" x14ac:dyDescent="0.2">
      <c r="A5" s="74">
        <v>4</v>
      </c>
      <c r="B5" s="74">
        <v>59.64</v>
      </c>
      <c r="C5" s="74">
        <v>2.0699999999999998</v>
      </c>
      <c r="D5" s="74">
        <v>0.2</v>
      </c>
      <c r="E5" s="75">
        <v>40</v>
      </c>
      <c r="F5" s="74">
        <v>15</v>
      </c>
      <c r="G5" s="76">
        <f t="shared" si="0"/>
        <v>44.730000000000004</v>
      </c>
      <c r="H5" s="77">
        <f t="shared" si="3"/>
        <v>29.730000000000004</v>
      </c>
      <c r="I5" s="78">
        <f t="shared" si="4"/>
        <v>2.9820000000000002</v>
      </c>
    </row>
    <row r="6" spans="1:9" ht="16" x14ac:dyDescent="0.2">
      <c r="A6" s="68">
        <v>5</v>
      </c>
      <c r="B6" s="68">
        <v>3.63</v>
      </c>
      <c r="C6" s="68">
        <v>1.18</v>
      </c>
      <c r="D6" s="68">
        <v>0.35</v>
      </c>
      <c r="E6" s="69">
        <v>40</v>
      </c>
      <c r="F6" s="70">
        <v>5</v>
      </c>
      <c r="G6" s="71">
        <f t="shared" si="0"/>
        <v>0.90749999999999997</v>
      </c>
      <c r="H6" s="72">
        <f t="shared" si="3"/>
        <v>-4.0925000000000002</v>
      </c>
      <c r="I6" s="73">
        <f t="shared" si="4"/>
        <v>0.18149999999999999</v>
      </c>
    </row>
    <row r="7" spans="1:9" ht="16" x14ac:dyDescent="0.2">
      <c r="A7" s="68">
        <v>6</v>
      </c>
      <c r="B7" s="68">
        <v>2.9</v>
      </c>
      <c r="C7" s="68">
        <v>2.37</v>
      </c>
      <c r="D7" s="68">
        <v>0.28999999999999998</v>
      </c>
      <c r="E7" s="69">
        <v>40</v>
      </c>
      <c r="F7" s="70">
        <v>5</v>
      </c>
      <c r="G7" s="71">
        <f t="shared" si="0"/>
        <v>0.72499999999999998</v>
      </c>
      <c r="H7" s="72">
        <f t="shared" si="3"/>
        <v>-4.2750000000000004</v>
      </c>
      <c r="I7" s="73">
        <f t="shared" si="4"/>
        <v>0.14499999999999999</v>
      </c>
    </row>
    <row r="8" spans="1:9" ht="16" x14ac:dyDescent="0.2">
      <c r="A8" s="74">
        <v>7</v>
      </c>
      <c r="B8" s="74">
        <v>67</v>
      </c>
      <c r="C8" s="74">
        <v>1.95</v>
      </c>
      <c r="D8" s="74">
        <v>1.04</v>
      </c>
      <c r="E8" s="75">
        <v>40</v>
      </c>
      <c r="F8" s="74">
        <v>15</v>
      </c>
      <c r="G8" s="76">
        <f t="shared" si="0"/>
        <v>50.25</v>
      </c>
      <c r="H8" s="77">
        <f t="shared" si="3"/>
        <v>35.25</v>
      </c>
      <c r="I8" s="78">
        <f t="shared" si="4"/>
        <v>3.35</v>
      </c>
    </row>
    <row r="9" spans="1:9" ht="16" x14ac:dyDescent="0.2">
      <c r="A9" s="74">
        <v>8</v>
      </c>
      <c r="B9" s="74">
        <v>88.08</v>
      </c>
      <c r="C9" s="74">
        <v>2.0099999999999998</v>
      </c>
      <c r="D9" s="74">
        <v>0.81</v>
      </c>
      <c r="E9" s="75">
        <v>40</v>
      </c>
      <c r="F9" s="74">
        <v>10</v>
      </c>
      <c r="G9" s="76">
        <f t="shared" si="0"/>
        <v>44.04</v>
      </c>
      <c r="H9" s="77">
        <f t="shared" si="3"/>
        <v>34.04</v>
      </c>
      <c r="I9" s="78">
        <f t="shared" si="4"/>
        <v>4.4039999999999999</v>
      </c>
    </row>
    <row r="10" spans="1:9" x14ac:dyDescent="0.2">
      <c r="A10">
        <v>9</v>
      </c>
      <c r="B10">
        <v>300.25</v>
      </c>
      <c r="C10">
        <v>2.08</v>
      </c>
      <c r="D10">
        <v>1.96</v>
      </c>
      <c r="E10">
        <v>40</v>
      </c>
      <c r="F10" s="2">
        <v>5</v>
      </c>
      <c r="G10" s="9">
        <f t="shared" si="0"/>
        <v>75.0625</v>
      </c>
      <c r="H10" s="51">
        <f t="shared" si="3"/>
        <v>70.0625</v>
      </c>
      <c r="I10" s="10">
        <f t="shared" si="4"/>
        <v>15.012499999999999</v>
      </c>
    </row>
    <row r="11" spans="1:9" x14ac:dyDescent="0.2">
      <c r="A11">
        <v>10</v>
      </c>
      <c r="B11">
        <v>307.14</v>
      </c>
      <c r="C11">
        <v>2.13</v>
      </c>
      <c r="D11">
        <v>1.91</v>
      </c>
      <c r="E11">
        <v>40</v>
      </c>
      <c r="F11" s="2">
        <v>5</v>
      </c>
      <c r="G11" s="9">
        <f t="shared" si="0"/>
        <v>76.784999999999997</v>
      </c>
      <c r="H11" s="51">
        <f t="shared" si="3"/>
        <v>71.784999999999997</v>
      </c>
      <c r="I11" s="10">
        <f t="shared" si="4"/>
        <v>15.356999999999999</v>
      </c>
    </row>
    <row r="12" spans="1:9" x14ac:dyDescent="0.2">
      <c r="A12">
        <v>11</v>
      </c>
      <c r="B12">
        <v>279.77999999999997</v>
      </c>
      <c r="C12">
        <v>2.13</v>
      </c>
      <c r="D12">
        <v>1.41</v>
      </c>
      <c r="E12">
        <v>40</v>
      </c>
      <c r="F12" s="2">
        <v>5</v>
      </c>
      <c r="G12" s="9">
        <f t="shared" si="0"/>
        <v>69.944999999999993</v>
      </c>
      <c r="H12" s="51">
        <f t="shared" si="3"/>
        <v>64.944999999999993</v>
      </c>
      <c r="I12" s="10">
        <f t="shared" si="4"/>
        <v>13.988999999999999</v>
      </c>
    </row>
    <row r="13" spans="1:9" x14ac:dyDescent="0.2">
      <c r="A13">
        <v>12</v>
      </c>
      <c r="B13">
        <v>303.79000000000002</v>
      </c>
      <c r="C13">
        <v>2.15</v>
      </c>
      <c r="D13">
        <v>2.23</v>
      </c>
      <c r="E13">
        <v>40</v>
      </c>
      <c r="F13" s="2">
        <v>5</v>
      </c>
      <c r="G13" s="9">
        <f t="shared" si="0"/>
        <v>75.947500000000005</v>
      </c>
      <c r="H13" s="51">
        <f t="shared" si="3"/>
        <v>70.947500000000005</v>
      </c>
      <c r="I13" s="10">
        <f t="shared" si="4"/>
        <v>15.189500000000001</v>
      </c>
    </row>
    <row r="14" spans="1:9" x14ac:dyDescent="0.2">
      <c r="A14"/>
      <c r="B14"/>
      <c r="C14"/>
      <c r="D14"/>
      <c r="E14"/>
      <c r="G14" s="9"/>
      <c r="I14" s="10"/>
    </row>
    <row r="15" spans="1:9" x14ac:dyDescent="0.2">
      <c r="B15"/>
      <c r="C15"/>
      <c r="D15"/>
      <c r="E15"/>
      <c r="G15" s="9"/>
      <c r="I15" s="10"/>
    </row>
    <row r="16" spans="1:9" x14ac:dyDescent="0.2">
      <c r="B16"/>
      <c r="C16"/>
      <c r="D16"/>
      <c r="E16"/>
      <c r="G16" s="9"/>
      <c r="I16" s="10"/>
    </row>
    <row r="17" spans="1:9" x14ac:dyDescent="0.2">
      <c r="B17"/>
      <c r="C17"/>
      <c r="D17"/>
      <c r="E17"/>
      <c r="G17" s="9"/>
      <c r="I17" s="10"/>
    </row>
    <row r="18" spans="1:9" x14ac:dyDescent="0.2">
      <c r="B18"/>
      <c r="C18"/>
      <c r="D18"/>
      <c r="E18"/>
      <c r="G18" s="9"/>
      <c r="I18" s="10"/>
    </row>
    <row r="19" spans="1:9" x14ac:dyDescent="0.2">
      <c r="B19"/>
      <c r="C19"/>
      <c r="D19"/>
      <c r="E19"/>
      <c r="G19" s="9"/>
      <c r="I19" s="10"/>
    </row>
    <row r="20" spans="1:9" x14ac:dyDescent="0.2">
      <c r="B20"/>
      <c r="C20"/>
      <c r="D20"/>
      <c r="E20"/>
      <c r="G20" s="9"/>
      <c r="I20" s="10"/>
    </row>
    <row r="21" spans="1:9" x14ac:dyDescent="0.2">
      <c r="B21"/>
      <c r="C21"/>
      <c r="D21"/>
      <c r="E21"/>
      <c r="G21" s="9"/>
      <c r="I21" s="10"/>
    </row>
    <row r="22" spans="1:9" x14ac:dyDescent="0.2">
      <c r="B22"/>
      <c r="C22"/>
      <c r="D22"/>
      <c r="E22"/>
      <c r="G22" s="9"/>
      <c r="I22" s="10"/>
    </row>
    <row r="23" spans="1:9" x14ac:dyDescent="0.2">
      <c r="B23"/>
      <c r="C23"/>
      <c r="D23"/>
      <c r="E23"/>
      <c r="G23" s="9"/>
      <c r="I23" s="10"/>
    </row>
    <row r="24" spans="1:9" x14ac:dyDescent="0.2">
      <c r="A24" s="60"/>
      <c r="B24"/>
      <c r="C24"/>
      <c r="D24"/>
      <c r="E24"/>
      <c r="G24" s="9"/>
      <c r="I24" s="10"/>
    </row>
    <row r="25" spans="1:9" x14ac:dyDescent="0.2">
      <c r="B25"/>
      <c r="C25"/>
      <c r="D25"/>
      <c r="E25"/>
      <c r="G25" s="9"/>
      <c r="I25" s="10"/>
    </row>
    <row r="26" spans="1:9" x14ac:dyDescent="0.2">
      <c r="B26"/>
      <c r="C26"/>
      <c r="D26"/>
      <c r="E26"/>
      <c r="G26" s="9"/>
      <c r="I26" s="10"/>
    </row>
    <row r="27" spans="1:9" x14ac:dyDescent="0.2">
      <c r="B27"/>
      <c r="C27"/>
      <c r="D27"/>
      <c r="E27"/>
      <c r="G27" s="9"/>
      <c r="I27" s="10"/>
    </row>
    <row r="28" spans="1:9" x14ac:dyDescent="0.2">
      <c r="B28"/>
      <c r="C28"/>
      <c r="D28"/>
      <c r="E28"/>
      <c r="G28" s="9"/>
      <c r="I28" s="10"/>
    </row>
    <row r="29" spans="1:9" x14ac:dyDescent="0.2">
      <c r="B29"/>
      <c r="C29"/>
      <c r="D29"/>
      <c r="E29"/>
      <c r="G29" s="9"/>
      <c r="I29" s="10"/>
    </row>
    <row r="30" spans="1:9" x14ac:dyDescent="0.2">
      <c r="B30"/>
      <c r="C30"/>
      <c r="D30"/>
      <c r="E30"/>
      <c r="G30" s="9"/>
      <c r="I30" s="10"/>
    </row>
    <row r="31" spans="1:9" x14ac:dyDescent="0.2">
      <c r="B31"/>
      <c r="C31"/>
      <c r="D31"/>
      <c r="E31"/>
      <c r="G31" s="9"/>
      <c r="I31" s="10"/>
    </row>
    <row r="32" spans="1:9" x14ac:dyDescent="0.2">
      <c r="B32"/>
      <c r="C32"/>
      <c r="D32"/>
      <c r="E32"/>
      <c r="G32" s="9"/>
      <c r="I32" s="10"/>
    </row>
    <row r="33" spans="2:9" x14ac:dyDescent="0.2">
      <c r="B33"/>
      <c r="C33"/>
      <c r="D33"/>
      <c r="E33"/>
      <c r="G33" s="9"/>
      <c r="I33" s="10"/>
    </row>
    <row r="34" spans="2:9" x14ac:dyDescent="0.2">
      <c r="B34"/>
      <c r="C34"/>
      <c r="D34"/>
      <c r="E34"/>
      <c r="G34" s="9"/>
      <c r="I34" s="10"/>
    </row>
    <row r="35" spans="2:9" x14ac:dyDescent="0.2">
      <c r="B35"/>
      <c r="C35"/>
      <c r="D35"/>
      <c r="E35"/>
      <c r="G35" s="9"/>
      <c r="I35" s="10"/>
    </row>
    <row r="36" spans="2:9" x14ac:dyDescent="0.2">
      <c r="B36"/>
      <c r="C36"/>
      <c r="D36"/>
      <c r="E36"/>
      <c r="G36" s="9"/>
      <c r="I36" s="10"/>
    </row>
    <row r="37" spans="2:9" x14ac:dyDescent="0.2">
      <c r="B37"/>
      <c r="C37"/>
      <c r="D37"/>
      <c r="E37"/>
      <c r="G37" s="9"/>
      <c r="I37" s="10"/>
    </row>
    <row r="38" spans="2:9" x14ac:dyDescent="0.2">
      <c r="B38"/>
      <c r="C38"/>
      <c r="D38"/>
      <c r="E38"/>
      <c r="G38" s="9"/>
      <c r="I38" s="10"/>
    </row>
    <row r="39" spans="2:9" x14ac:dyDescent="0.2">
      <c r="B39"/>
      <c r="C39"/>
      <c r="D39"/>
      <c r="E39"/>
      <c r="G39" s="9"/>
      <c r="I39" s="10"/>
    </row>
    <row r="40" spans="2:9" x14ac:dyDescent="0.2">
      <c r="B40"/>
      <c r="C40"/>
      <c r="D40"/>
      <c r="E40"/>
      <c r="G40" s="9"/>
      <c r="I40" s="10"/>
    </row>
    <row r="41" spans="2:9" x14ac:dyDescent="0.2">
      <c r="B41"/>
      <c r="C41"/>
      <c r="D41"/>
      <c r="E41"/>
      <c r="G41" s="9"/>
      <c r="I41" s="10"/>
    </row>
    <row r="42" spans="2:9" x14ac:dyDescent="0.2">
      <c r="B42"/>
      <c r="C42"/>
      <c r="D42"/>
      <c r="E42"/>
      <c r="G42" s="9"/>
      <c r="I42" s="10"/>
    </row>
    <row r="43" spans="2:9" x14ac:dyDescent="0.2">
      <c r="B43"/>
      <c r="C43"/>
      <c r="D43"/>
      <c r="E43"/>
      <c r="G43" s="9"/>
      <c r="I43" s="10"/>
    </row>
    <row r="44" spans="2:9" x14ac:dyDescent="0.2">
      <c r="B44"/>
      <c r="C44"/>
      <c r="D44"/>
      <c r="E44"/>
      <c r="G44" s="9"/>
      <c r="I44" s="10"/>
    </row>
    <row r="45" spans="2:9" x14ac:dyDescent="0.2">
      <c r="B45"/>
      <c r="C45"/>
      <c r="D45"/>
      <c r="E45"/>
      <c r="G45" s="9"/>
      <c r="I45" s="10"/>
    </row>
    <row r="46" spans="2:9" x14ac:dyDescent="0.2">
      <c r="B46"/>
      <c r="C46"/>
      <c r="D46"/>
      <c r="E46"/>
      <c r="G46" s="9"/>
      <c r="I46" s="10"/>
    </row>
    <row r="47" spans="2:9" x14ac:dyDescent="0.2">
      <c r="B47"/>
      <c r="C47"/>
      <c r="D47"/>
      <c r="E47"/>
      <c r="G47" s="9"/>
      <c r="I47" s="10"/>
    </row>
    <row r="48" spans="2:9" x14ac:dyDescent="0.2">
      <c r="B48"/>
      <c r="C48"/>
      <c r="D48"/>
      <c r="E48"/>
      <c r="G48" s="9"/>
      <c r="I48" s="10"/>
    </row>
    <row r="49" spans="2:9" x14ac:dyDescent="0.2">
      <c r="B49"/>
      <c r="C49"/>
      <c r="D49"/>
      <c r="E49"/>
      <c r="G49" s="9"/>
      <c r="I49" s="10"/>
    </row>
    <row r="50" spans="2:9" x14ac:dyDescent="0.2">
      <c r="B50"/>
      <c r="C50"/>
      <c r="D50"/>
      <c r="E50"/>
      <c r="G50" s="9"/>
      <c r="I50" s="10"/>
    </row>
    <row r="51" spans="2:9" x14ac:dyDescent="0.2">
      <c r="B51"/>
      <c r="C51"/>
      <c r="D51"/>
      <c r="E51"/>
      <c r="G51" s="9"/>
      <c r="I51" s="10"/>
    </row>
    <row r="52" spans="2:9" x14ac:dyDescent="0.2">
      <c r="B52"/>
      <c r="C52"/>
      <c r="D52"/>
      <c r="E52"/>
      <c r="G52" s="9"/>
      <c r="I52" s="10"/>
    </row>
    <row r="53" spans="2:9" x14ac:dyDescent="0.2">
      <c r="B53"/>
      <c r="C53"/>
      <c r="D53"/>
      <c r="E53"/>
      <c r="G53" s="9"/>
      <c r="I53" s="10"/>
    </row>
    <row r="54" spans="2:9" x14ac:dyDescent="0.2">
      <c r="B54"/>
      <c r="C54"/>
      <c r="D54"/>
      <c r="E54"/>
      <c r="G54" s="9"/>
      <c r="I54" s="10"/>
    </row>
    <row r="55" spans="2:9" x14ac:dyDescent="0.2">
      <c r="B55"/>
      <c r="C55"/>
      <c r="D55"/>
      <c r="E55"/>
      <c r="G55" s="9"/>
      <c r="I55" s="10"/>
    </row>
    <row r="56" spans="2:9" x14ac:dyDescent="0.2">
      <c r="B56"/>
      <c r="C56"/>
      <c r="D56"/>
      <c r="E56"/>
      <c r="G56" s="9"/>
      <c r="I56" s="10"/>
    </row>
    <row r="57" spans="2:9" x14ac:dyDescent="0.2">
      <c r="B57"/>
      <c r="C57"/>
      <c r="D57"/>
      <c r="E57"/>
      <c r="G57" s="9"/>
      <c r="I57" s="10"/>
    </row>
    <row r="58" spans="2:9" x14ac:dyDescent="0.2">
      <c r="B58"/>
      <c r="C58"/>
      <c r="D58"/>
      <c r="E58"/>
      <c r="G58" s="9"/>
      <c r="I58" s="10"/>
    </row>
    <row r="59" spans="2:9" x14ac:dyDescent="0.2">
      <c r="B59"/>
      <c r="C59"/>
      <c r="D59"/>
      <c r="E59"/>
      <c r="G59" s="9"/>
      <c r="I59" s="10"/>
    </row>
    <row r="60" spans="2:9" x14ac:dyDescent="0.2">
      <c r="B60"/>
      <c r="C60"/>
      <c r="D60"/>
      <c r="E60"/>
      <c r="G60" s="9"/>
      <c r="I60" s="10"/>
    </row>
    <row r="61" spans="2:9" x14ac:dyDescent="0.2">
      <c r="B61"/>
      <c r="C61"/>
      <c r="D61"/>
      <c r="E61"/>
      <c r="G61" s="9"/>
      <c r="I61" s="10"/>
    </row>
    <row r="62" spans="2:9" x14ac:dyDescent="0.2">
      <c r="B62"/>
      <c r="C62"/>
      <c r="D62"/>
      <c r="E62"/>
      <c r="G62" s="9"/>
      <c r="I62" s="10"/>
    </row>
    <row r="63" spans="2:9" x14ac:dyDescent="0.2">
      <c r="B63"/>
      <c r="C63"/>
      <c r="D63"/>
      <c r="E63"/>
      <c r="G63" s="9"/>
      <c r="I63" s="10"/>
    </row>
    <row r="64" spans="2:9" x14ac:dyDescent="0.2">
      <c r="B64"/>
      <c r="C64"/>
      <c r="D64"/>
      <c r="E64"/>
      <c r="G64" s="9"/>
      <c r="I64" s="10"/>
    </row>
    <row r="65" spans="2:9" x14ac:dyDescent="0.2">
      <c r="B65"/>
      <c r="C65"/>
      <c r="D65"/>
      <c r="E65"/>
      <c r="G65" s="9"/>
      <c r="I65" s="10"/>
    </row>
    <row r="66" spans="2:9" x14ac:dyDescent="0.2">
      <c r="B66"/>
      <c r="C66"/>
      <c r="D66"/>
      <c r="E66"/>
      <c r="G66" s="9"/>
      <c r="I66" s="10"/>
    </row>
    <row r="67" spans="2:9" x14ac:dyDescent="0.2">
      <c r="B67"/>
      <c r="C67"/>
      <c r="D67"/>
      <c r="E67"/>
      <c r="G67" s="9"/>
      <c r="I67" s="10"/>
    </row>
    <row r="68" spans="2:9" x14ac:dyDescent="0.2">
      <c r="B68"/>
      <c r="C68"/>
      <c r="D68"/>
      <c r="E68"/>
      <c r="G68" s="9"/>
      <c r="I68" s="10"/>
    </row>
    <row r="69" spans="2:9" x14ac:dyDescent="0.2">
      <c r="B69"/>
      <c r="C69"/>
      <c r="D69"/>
      <c r="E69"/>
      <c r="G69" s="9"/>
      <c r="I69" s="10"/>
    </row>
    <row r="70" spans="2:9" x14ac:dyDescent="0.2">
      <c r="B70"/>
      <c r="C70"/>
      <c r="D70"/>
      <c r="E70"/>
      <c r="G70" s="9"/>
      <c r="I70" s="10"/>
    </row>
    <row r="71" spans="2:9" x14ac:dyDescent="0.2">
      <c r="B71"/>
      <c r="C71"/>
      <c r="D71"/>
      <c r="E71"/>
      <c r="G71" s="9"/>
      <c r="I71" s="10"/>
    </row>
    <row r="72" spans="2:9" x14ac:dyDescent="0.2">
      <c r="B72"/>
      <c r="C72"/>
      <c r="D72"/>
      <c r="E72"/>
      <c r="G72" s="9"/>
      <c r="I72" s="10"/>
    </row>
    <row r="73" spans="2:9" x14ac:dyDescent="0.2">
      <c r="B73"/>
      <c r="C73"/>
      <c r="D73"/>
      <c r="E73"/>
      <c r="G73" s="9"/>
      <c r="I73" s="10"/>
    </row>
    <row r="74" spans="2:9" x14ac:dyDescent="0.2">
      <c r="B74"/>
      <c r="C74"/>
      <c r="D74"/>
      <c r="E74"/>
      <c r="G74" s="9"/>
      <c r="I74" s="10"/>
    </row>
    <row r="75" spans="2:9" x14ac:dyDescent="0.2">
      <c r="B75"/>
      <c r="C75"/>
      <c r="D75"/>
      <c r="E75"/>
      <c r="G75" s="9"/>
      <c r="I75" s="10"/>
    </row>
    <row r="76" spans="2:9" x14ac:dyDescent="0.2">
      <c r="B76"/>
      <c r="C76"/>
      <c r="D76"/>
      <c r="E76"/>
      <c r="G76" s="9"/>
      <c r="I76" s="10"/>
    </row>
    <row r="77" spans="2:9" x14ac:dyDescent="0.2">
      <c r="B77"/>
      <c r="C77"/>
      <c r="D77"/>
      <c r="E77"/>
      <c r="G77" s="9"/>
      <c r="I77" s="10"/>
    </row>
    <row r="78" spans="2:9" x14ac:dyDescent="0.2">
      <c r="B78"/>
      <c r="C78"/>
      <c r="D78"/>
      <c r="E78"/>
      <c r="G78" s="9"/>
      <c r="I78" s="10"/>
    </row>
    <row r="79" spans="2:9" x14ac:dyDescent="0.2">
      <c r="B79"/>
      <c r="C79"/>
      <c r="D79"/>
      <c r="E79"/>
      <c r="G79" s="9"/>
      <c r="I79" s="10"/>
    </row>
    <row r="80" spans="2:9" x14ac:dyDescent="0.2">
      <c r="B80"/>
      <c r="C80"/>
      <c r="D80"/>
      <c r="E80"/>
      <c r="G80" s="9"/>
      <c r="I80" s="10"/>
    </row>
    <row r="81" spans="2:9" x14ac:dyDescent="0.2">
      <c r="B81"/>
      <c r="C81"/>
      <c r="D81"/>
      <c r="E81"/>
      <c r="G81" s="9"/>
      <c r="I81" s="10"/>
    </row>
    <row r="82" spans="2:9" x14ac:dyDescent="0.2">
      <c r="B82"/>
      <c r="C82"/>
      <c r="D82"/>
      <c r="E82"/>
      <c r="G82" s="9"/>
      <c r="I82" s="10"/>
    </row>
    <row r="83" spans="2:9" x14ac:dyDescent="0.2">
      <c r="B83"/>
      <c r="C83"/>
      <c r="D83"/>
      <c r="E83"/>
      <c r="G83" s="9"/>
      <c r="I83" s="10"/>
    </row>
    <row r="84" spans="2:9" x14ac:dyDescent="0.2">
      <c r="B84"/>
      <c r="C84"/>
      <c r="D84"/>
      <c r="E84"/>
      <c r="G84" s="9"/>
      <c r="I84" s="10"/>
    </row>
    <row r="85" spans="2:9" x14ac:dyDescent="0.2">
      <c r="B85"/>
      <c r="C85"/>
      <c r="D85"/>
      <c r="E85"/>
      <c r="G85" s="9"/>
      <c r="I85" s="10"/>
    </row>
    <row r="86" spans="2:9" x14ac:dyDescent="0.2">
      <c r="B86"/>
      <c r="C86"/>
      <c r="D86"/>
      <c r="E86"/>
      <c r="G86" s="9"/>
      <c r="I86" s="10"/>
    </row>
    <row r="87" spans="2:9" x14ac:dyDescent="0.2">
      <c r="B87"/>
      <c r="C87"/>
      <c r="D87"/>
      <c r="E87"/>
      <c r="G87" s="9"/>
      <c r="I87" s="10"/>
    </row>
    <row r="88" spans="2:9" x14ac:dyDescent="0.2">
      <c r="B88"/>
      <c r="C88"/>
      <c r="D88"/>
      <c r="E88"/>
      <c r="G88" s="9"/>
      <c r="I88" s="10"/>
    </row>
    <row r="89" spans="2:9" x14ac:dyDescent="0.2">
      <c r="B89"/>
      <c r="C89"/>
      <c r="D89"/>
      <c r="E89"/>
      <c r="G89" s="9"/>
      <c r="I89" s="10"/>
    </row>
    <row r="90" spans="2:9" x14ac:dyDescent="0.2">
      <c r="B90"/>
      <c r="C90"/>
      <c r="D90"/>
      <c r="E90"/>
      <c r="G90" s="9"/>
      <c r="I90" s="10"/>
    </row>
    <row r="91" spans="2:9" x14ac:dyDescent="0.2">
      <c r="B91"/>
      <c r="C91"/>
      <c r="D91"/>
      <c r="E91"/>
      <c r="G91" s="9"/>
      <c r="I91" s="10"/>
    </row>
    <row r="92" spans="2:9" x14ac:dyDescent="0.2">
      <c r="B92"/>
      <c r="C92"/>
      <c r="D92"/>
      <c r="E92"/>
      <c r="G92" s="9"/>
      <c r="I92" s="10"/>
    </row>
    <row r="93" spans="2:9" x14ac:dyDescent="0.2">
      <c r="B93"/>
      <c r="C93"/>
      <c r="D93"/>
      <c r="E93"/>
      <c r="G93" s="9"/>
      <c r="I93" s="10"/>
    </row>
    <row r="94" spans="2:9" x14ac:dyDescent="0.2">
      <c r="B94"/>
      <c r="C94"/>
      <c r="D94"/>
      <c r="E94"/>
      <c r="G94" s="9"/>
      <c r="I94" s="10"/>
    </row>
    <row r="95" spans="2:9" x14ac:dyDescent="0.2">
      <c r="B95"/>
      <c r="C95"/>
      <c r="D95"/>
      <c r="E95"/>
      <c r="G95" s="9"/>
      <c r="I95" s="10"/>
    </row>
    <row r="96" spans="2:9" x14ac:dyDescent="0.2">
      <c r="B96"/>
      <c r="C96"/>
      <c r="D96"/>
      <c r="E96"/>
      <c r="G96" s="9"/>
      <c r="I96" s="10"/>
    </row>
    <row r="97" spans="1:9" x14ac:dyDescent="0.2">
      <c r="B97"/>
      <c r="C97"/>
      <c r="D97"/>
      <c r="E97"/>
      <c r="G97" s="9"/>
      <c r="I97" s="10"/>
    </row>
    <row r="98" spans="1:9" x14ac:dyDescent="0.2">
      <c r="B98"/>
      <c r="C98"/>
      <c r="D98"/>
      <c r="E98"/>
      <c r="G98" s="9"/>
      <c r="I98" s="10"/>
    </row>
    <row r="99" spans="1:9" x14ac:dyDescent="0.2">
      <c r="B99"/>
      <c r="C99"/>
      <c r="D99"/>
      <c r="E99"/>
      <c r="G99" s="9"/>
      <c r="I99" s="10"/>
    </row>
    <row r="100" spans="1:9" x14ac:dyDescent="0.2">
      <c r="B100"/>
      <c r="C100"/>
      <c r="D100"/>
      <c r="E100"/>
      <c r="G100" s="9"/>
      <c r="I100" s="10"/>
    </row>
    <row r="101" spans="1:9" x14ac:dyDescent="0.2">
      <c r="B101"/>
      <c r="C101"/>
      <c r="D101"/>
      <c r="E101"/>
      <c r="G101" s="9"/>
      <c r="I101" s="10"/>
    </row>
    <row r="102" spans="1:9" x14ac:dyDescent="0.2">
      <c r="A102" s="62"/>
      <c r="B102" s="65"/>
      <c r="C102" s="65"/>
      <c r="D102" s="65"/>
      <c r="E102" s="65"/>
      <c r="F102" s="66"/>
      <c r="G102" s="63"/>
      <c r="H102" s="66"/>
      <c r="I102" s="64"/>
    </row>
    <row r="103" spans="1:9" x14ac:dyDescent="0.2">
      <c r="B103"/>
      <c r="C103"/>
      <c r="D103"/>
      <c r="E103"/>
      <c r="G103" s="9"/>
      <c r="I103" s="10"/>
    </row>
    <row r="104" spans="1:9" x14ac:dyDescent="0.2">
      <c r="B104"/>
      <c r="C104"/>
      <c r="D104"/>
      <c r="E104"/>
      <c r="G104" s="9"/>
      <c r="I104" s="10"/>
    </row>
    <row r="105" spans="1:9" x14ac:dyDescent="0.2">
      <c r="B105"/>
      <c r="C105"/>
      <c r="D105"/>
      <c r="E105"/>
      <c r="G105" s="9"/>
      <c r="I105" s="10"/>
    </row>
    <row r="106" spans="1:9" x14ac:dyDescent="0.2">
      <c r="B106"/>
      <c r="C106"/>
      <c r="D106"/>
      <c r="E106"/>
      <c r="G106" s="9"/>
      <c r="I106" s="10"/>
    </row>
    <row r="107" spans="1:9" x14ac:dyDescent="0.2">
      <c r="B107"/>
      <c r="C107"/>
      <c r="D107"/>
      <c r="E107"/>
      <c r="G107" s="9"/>
      <c r="I107" s="10"/>
    </row>
    <row r="108" spans="1:9" x14ac:dyDescent="0.2">
      <c r="B108"/>
      <c r="C108"/>
      <c r="D108"/>
      <c r="E108"/>
      <c r="G108" s="9"/>
      <c r="I108" s="10"/>
    </row>
    <row r="109" spans="1:9" x14ac:dyDescent="0.2">
      <c r="B109"/>
      <c r="C109"/>
      <c r="D109"/>
      <c r="E109"/>
      <c r="G109" s="9"/>
      <c r="I109" s="10"/>
    </row>
    <row r="110" spans="1:9" x14ac:dyDescent="0.2">
      <c r="B110"/>
      <c r="C110"/>
      <c r="D110"/>
      <c r="E110"/>
      <c r="G110" s="9"/>
      <c r="I110" s="10"/>
    </row>
    <row r="111" spans="1:9" x14ac:dyDescent="0.2">
      <c r="B111"/>
      <c r="C111"/>
      <c r="D111"/>
      <c r="E111"/>
      <c r="G111" s="9"/>
      <c r="I111" s="10"/>
    </row>
    <row r="112" spans="1:9" x14ac:dyDescent="0.2">
      <c r="B112"/>
      <c r="C112"/>
      <c r="D112"/>
      <c r="E112"/>
      <c r="G112" s="9"/>
      <c r="I112" s="10"/>
    </row>
    <row r="113" spans="2:9" x14ac:dyDescent="0.2">
      <c r="B113"/>
      <c r="C113"/>
      <c r="D113"/>
      <c r="E113"/>
      <c r="G113" s="9"/>
      <c r="I113" s="10"/>
    </row>
    <row r="114" spans="2:9" x14ac:dyDescent="0.2">
      <c r="B114"/>
      <c r="C114"/>
      <c r="D114"/>
      <c r="E114"/>
      <c r="G114" s="9"/>
      <c r="I114" s="10"/>
    </row>
    <row r="115" spans="2:9" x14ac:dyDescent="0.2">
      <c r="B115"/>
      <c r="C115"/>
      <c r="D115"/>
      <c r="E115"/>
      <c r="G115" s="9"/>
      <c r="I115" s="10"/>
    </row>
    <row r="116" spans="2:9" x14ac:dyDescent="0.2">
      <c r="B116"/>
      <c r="C116"/>
      <c r="D116"/>
      <c r="E116"/>
      <c r="G116" s="9"/>
      <c r="I116" s="10"/>
    </row>
    <row r="117" spans="2:9" x14ac:dyDescent="0.2">
      <c r="B117"/>
      <c r="C117"/>
      <c r="D117"/>
      <c r="E117"/>
      <c r="G117" s="9"/>
      <c r="I117" s="10"/>
    </row>
    <row r="118" spans="2:9" x14ac:dyDescent="0.2">
      <c r="B118"/>
      <c r="C118"/>
      <c r="D118"/>
      <c r="E118"/>
      <c r="G118" s="9"/>
      <c r="I118" s="10"/>
    </row>
    <row r="119" spans="2:9" x14ac:dyDescent="0.2">
      <c r="B119"/>
      <c r="C119"/>
      <c r="D119"/>
      <c r="E119"/>
      <c r="G119" s="9"/>
      <c r="I119" s="10"/>
    </row>
    <row r="120" spans="2:9" x14ac:dyDescent="0.2">
      <c r="B120"/>
      <c r="C120"/>
      <c r="D120"/>
      <c r="E120"/>
      <c r="G120" s="9"/>
      <c r="I120" s="10"/>
    </row>
    <row r="121" spans="2:9" x14ac:dyDescent="0.2">
      <c r="B121"/>
      <c r="C121"/>
      <c r="D121"/>
      <c r="E121"/>
      <c r="G121" s="9"/>
      <c r="I121" s="10"/>
    </row>
    <row r="122" spans="2:9" x14ac:dyDescent="0.2">
      <c r="B122"/>
      <c r="C122"/>
      <c r="D122"/>
      <c r="E122"/>
      <c r="G122" s="9"/>
      <c r="I122" s="10"/>
    </row>
    <row r="123" spans="2:9" x14ac:dyDescent="0.2">
      <c r="B123"/>
      <c r="C123"/>
      <c r="D123"/>
      <c r="E123"/>
      <c r="G123" s="9"/>
      <c r="I123" s="10"/>
    </row>
    <row r="124" spans="2:9" x14ac:dyDescent="0.2">
      <c r="B124"/>
      <c r="C124"/>
      <c r="D124"/>
      <c r="E124"/>
      <c r="G124" s="9"/>
      <c r="I124" s="10"/>
    </row>
    <row r="125" spans="2:9" x14ac:dyDescent="0.2">
      <c r="B125"/>
      <c r="C125"/>
      <c r="D125"/>
      <c r="E125"/>
      <c r="G125" s="9"/>
      <c r="I125" s="10"/>
    </row>
    <row r="126" spans="2:9" x14ac:dyDescent="0.2">
      <c r="B126"/>
      <c r="C126"/>
      <c r="D126"/>
      <c r="E126"/>
      <c r="G126" s="9"/>
      <c r="I126" s="10"/>
    </row>
    <row r="127" spans="2:9" x14ac:dyDescent="0.2">
      <c r="B127"/>
      <c r="C127"/>
      <c r="D127"/>
      <c r="E127"/>
      <c r="G127" s="9"/>
      <c r="I127" s="10"/>
    </row>
    <row r="128" spans="2:9" x14ac:dyDescent="0.2">
      <c r="B128"/>
      <c r="C128"/>
      <c r="D128"/>
      <c r="E128"/>
      <c r="G128" s="9"/>
      <c r="I128" s="10"/>
    </row>
    <row r="129" spans="2:9" x14ac:dyDescent="0.2">
      <c r="B129"/>
      <c r="C129"/>
      <c r="D129"/>
      <c r="E129"/>
      <c r="G129" s="9"/>
      <c r="I129" s="10"/>
    </row>
  </sheetData>
  <phoneticPr fontId="10" type="noConversion"/>
  <pageMargins left="0.75" right="0.75" top="1" bottom="1" header="0.5" footer="0.5"/>
  <pageSetup scale="24" orientation="landscape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workbookViewId="0">
      <selection activeCell="C25" sqref="C25"/>
    </sheetView>
  </sheetViews>
  <sheetFormatPr baseColWidth="10" defaultRowHeight="15" x14ac:dyDescent="0.2"/>
  <sheetData>
    <row r="1" spans="1:10" x14ac:dyDescent="0.2">
      <c r="A1" s="67" t="s">
        <v>226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7" t="s">
        <v>7</v>
      </c>
      <c r="H1" s="3" t="s">
        <v>8</v>
      </c>
      <c r="I1" s="50" t="s">
        <v>9</v>
      </c>
      <c r="J1" s="5" t="s">
        <v>10</v>
      </c>
    </row>
    <row r="2" spans="1:10" x14ac:dyDescent="0.2">
      <c r="A2">
        <v>2</v>
      </c>
      <c r="B2" s="7">
        <v>43073</v>
      </c>
      <c r="C2">
        <v>178.46</v>
      </c>
      <c r="D2">
        <v>2.08</v>
      </c>
      <c r="E2">
        <v>1.33</v>
      </c>
      <c r="F2">
        <v>40</v>
      </c>
      <c r="G2" s="2">
        <v>5</v>
      </c>
      <c r="H2" s="9">
        <f t="shared" ref="H2:H19" si="0">((C2*G2)/20)</f>
        <v>44.615000000000002</v>
      </c>
      <c r="I2" s="51">
        <f t="shared" ref="I2:I19" si="1">(H2-G2)</f>
        <v>39.615000000000002</v>
      </c>
      <c r="J2" s="10">
        <f t="shared" ref="J2:J19" si="2">(H2/G2)</f>
        <v>8.923</v>
      </c>
    </row>
    <row r="3" spans="1:10" x14ac:dyDescent="0.2">
      <c r="A3">
        <v>21</v>
      </c>
      <c r="B3" s="7">
        <v>43073</v>
      </c>
      <c r="C3">
        <v>279.52</v>
      </c>
      <c r="D3">
        <v>2.04</v>
      </c>
      <c r="E3">
        <v>1.24</v>
      </c>
      <c r="F3">
        <v>40</v>
      </c>
      <c r="G3" s="2">
        <v>5</v>
      </c>
      <c r="H3" s="9">
        <f t="shared" si="0"/>
        <v>69.88</v>
      </c>
      <c r="I3" s="51">
        <f t="shared" si="1"/>
        <v>64.88</v>
      </c>
      <c r="J3" s="10">
        <f t="shared" si="2"/>
        <v>13.975999999999999</v>
      </c>
    </row>
    <row r="4" spans="1:10" x14ac:dyDescent="0.2">
      <c r="A4">
        <v>25</v>
      </c>
      <c r="B4" s="7">
        <v>43073</v>
      </c>
      <c r="C4">
        <v>296.36</v>
      </c>
      <c r="D4">
        <v>2.02</v>
      </c>
      <c r="E4">
        <v>1.3</v>
      </c>
      <c r="F4">
        <v>40</v>
      </c>
      <c r="G4" s="2">
        <v>5</v>
      </c>
      <c r="H4" s="9">
        <f t="shared" si="0"/>
        <v>74.09</v>
      </c>
      <c r="I4" s="51">
        <f t="shared" si="1"/>
        <v>69.09</v>
      </c>
      <c r="J4" s="10">
        <f t="shared" si="2"/>
        <v>14.818000000000001</v>
      </c>
    </row>
    <row r="5" spans="1:10" x14ac:dyDescent="0.2">
      <c r="A5">
        <v>37</v>
      </c>
      <c r="B5" s="7">
        <v>43073</v>
      </c>
      <c r="C5">
        <v>236.36</v>
      </c>
      <c r="D5">
        <v>2.15</v>
      </c>
      <c r="E5">
        <v>1.1599999999999999</v>
      </c>
      <c r="F5">
        <v>40</v>
      </c>
      <c r="G5" s="2">
        <v>5</v>
      </c>
      <c r="H5" s="9">
        <f t="shared" si="0"/>
        <v>59.090000000000011</v>
      </c>
      <c r="I5" s="51">
        <f t="shared" si="1"/>
        <v>54.090000000000011</v>
      </c>
      <c r="J5" s="10">
        <f t="shared" si="2"/>
        <v>11.818000000000001</v>
      </c>
    </row>
    <row r="6" spans="1:10" x14ac:dyDescent="0.2">
      <c r="A6">
        <v>39</v>
      </c>
      <c r="B6" s="7">
        <v>43073</v>
      </c>
      <c r="C6">
        <v>261.29000000000002</v>
      </c>
      <c r="D6">
        <v>2.1</v>
      </c>
      <c r="E6">
        <v>1.5</v>
      </c>
      <c r="F6">
        <v>40</v>
      </c>
      <c r="G6" s="2">
        <v>5</v>
      </c>
      <c r="H6" s="9">
        <f t="shared" si="0"/>
        <v>65.322500000000005</v>
      </c>
      <c r="I6" s="51">
        <f t="shared" si="1"/>
        <v>60.322500000000005</v>
      </c>
      <c r="J6" s="10">
        <f t="shared" si="2"/>
        <v>13.064500000000001</v>
      </c>
    </row>
    <row r="7" spans="1:10" x14ac:dyDescent="0.2">
      <c r="A7">
        <v>40</v>
      </c>
      <c r="B7" s="7">
        <v>43073</v>
      </c>
      <c r="C7">
        <v>242.11</v>
      </c>
      <c r="D7">
        <v>2.1</v>
      </c>
      <c r="E7">
        <v>1.44</v>
      </c>
      <c r="F7">
        <v>40</v>
      </c>
      <c r="G7" s="2">
        <v>5</v>
      </c>
      <c r="H7" s="9">
        <f t="shared" si="0"/>
        <v>60.527500000000011</v>
      </c>
      <c r="I7" s="51">
        <f t="shared" si="1"/>
        <v>55.527500000000011</v>
      </c>
      <c r="J7" s="10">
        <f t="shared" si="2"/>
        <v>12.105500000000003</v>
      </c>
    </row>
    <row r="8" spans="1:10" x14ac:dyDescent="0.2">
      <c r="A8">
        <v>3</v>
      </c>
      <c r="B8" s="7">
        <v>43074</v>
      </c>
      <c r="C8">
        <v>261.68</v>
      </c>
      <c r="D8">
        <v>2.08</v>
      </c>
      <c r="E8">
        <v>1.29</v>
      </c>
      <c r="F8">
        <v>40</v>
      </c>
      <c r="G8" s="2">
        <v>5</v>
      </c>
      <c r="H8" s="9">
        <f t="shared" si="0"/>
        <v>65.42</v>
      </c>
      <c r="I8" s="51">
        <f t="shared" si="1"/>
        <v>60.42</v>
      </c>
      <c r="J8" s="10">
        <f t="shared" si="2"/>
        <v>13.084</v>
      </c>
    </row>
    <row r="9" spans="1:10" x14ac:dyDescent="0.2">
      <c r="A9">
        <v>4</v>
      </c>
      <c r="B9" s="7">
        <v>43074</v>
      </c>
      <c r="C9">
        <v>112.75</v>
      </c>
      <c r="D9">
        <v>2.1</v>
      </c>
      <c r="E9">
        <v>1.22</v>
      </c>
      <c r="F9">
        <v>40</v>
      </c>
      <c r="G9" s="2">
        <v>10</v>
      </c>
      <c r="H9" s="9">
        <f t="shared" si="0"/>
        <v>56.375</v>
      </c>
      <c r="I9" s="51">
        <f t="shared" si="1"/>
        <v>46.375</v>
      </c>
      <c r="J9" s="10">
        <f t="shared" si="2"/>
        <v>5.6375000000000002</v>
      </c>
    </row>
    <row r="10" spans="1:10" x14ac:dyDescent="0.2">
      <c r="A10">
        <v>5</v>
      </c>
      <c r="B10" s="7">
        <v>43074</v>
      </c>
      <c r="C10">
        <v>237.7</v>
      </c>
      <c r="D10">
        <v>2.0699999999999998</v>
      </c>
      <c r="E10">
        <v>1.4</v>
      </c>
      <c r="F10">
        <v>40</v>
      </c>
      <c r="G10" s="2">
        <v>5</v>
      </c>
      <c r="H10" s="9">
        <f t="shared" si="0"/>
        <v>59.424999999999997</v>
      </c>
      <c r="I10" s="51">
        <f t="shared" si="1"/>
        <v>54.424999999999997</v>
      </c>
      <c r="J10" s="10">
        <f t="shared" si="2"/>
        <v>11.885</v>
      </c>
    </row>
    <row r="11" spans="1:10" x14ac:dyDescent="0.2">
      <c r="A11">
        <v>7</v>
      </c>
      <c r="B11" s="7">
        <v>43074</v>
      </c>
      <c r="C11">
        <v>234.54</v>
      </c>
      <c r="D11">
        <v>2.0499999999999998</v>
      </c>
      <c r="E11">
        <v>1.33</v>
      </c>
      <c r="F11">
        <v>40</v>
      </c>
      <c r="G11" s="2">
        <v>5</v>
      </c>
      <c r="H11" s="9">
        <f t="shared" si="0"/>
        <v>58.635000000000005</v>
      </c>
      <c r="I11" s="51">
        <f t="shared" si="1"/>
        <v>53.635000000000005</v>
      </c>
      <c r="J11" s="10">
        <f t="shared" si="2"/>
        <v>11.727</v>
      </c>
    </row>
    <row r="12" spans="1:10" x14ac:dyDescent="0.2">
      <c r="A12">
        <v>8</v>
      </c>
      <c r="B12" s="7">
        <v>43074</v>
      </c>
      <c r="C12">
        <v>137.59</v>
      </c>
      <c r="D12">
        <v>2.06</v>
      </c>
      <c r="E12">
        <v>1.31</v>
      </c>
      <c r="F12">
        <v>40</v>
      </c>
      <c r="G12" s="2">
        <v>10</v>
      </c>
      <c r="H12" s="9">
        <f t="shared" si="0"/>
        <v>68.795000000000002</v>
      </c>
      <c r="I12" s="51">
        <f t="shared" si="1"/>
        <v>58.795000000000002</v>
      </c>
      <c r="J12" s="10">
        <f t="shared" si="2"/>
        <v>6.8795000000000002</v>
      </c>
    </row>
    <row r="13" spans="1:10" x14ac:dyDescent="0.2">
      <c r="A13">
        <v>9</v>
      </c>
      <c r="B13" s="7">
        <v>43074</v>
      </c>
      <c r="C13">
        <v>161.06</v>
      </c>
      <c r="D13">
        <v>2.0299999999999998</v>
      </c>
      <c r="E13">
        <v>0.95</v>
      </c>
      <c r="F13">
        <v>40</v>
      </c>
      <c r="G13" s="2">
        <v>5</v>
      </c>
      <c r="H13" s="9">
        <f t="shared" si="0"/>
        <v>40.265000000000001</v>
      </c>
      <c r="I13" s="51">
        <f t="shared" si="1"/>
        <v>35.265000000000001</v>
      </c>
      <c r="J13" s="10">
        <f t="shared" si="2"/>
        <v>8.0530000000000008</v>
      </c>
    </row>
    <row r="14" spans="1:10" x14ac:dyDescent="0.2">
      <c r="A14">
        <v>1</v>
      </c>
      <c r="B14" s="7">
        <v>43084</v>
      </c>
      <c r="C14">
        <v>212.83</v>
      </c>
      <c r="D14">
        <v>2.09</v>
      </c>
      <c r="E14">
        <v>0.74</v>
      </c>
      <c r="F14">
        <v>40</v>
      </c>
      <c r="G14" s="2">
        <v>5</v>
      </c>
      <c r="H14" s="9">
        <f t="shared" si="0"/>
        <v>53.207500000000003</v>
      </c>
      <c r="I14" s="51">
        <f t="shared" si="1"/>
        <v>48.207500000000003</v>
      </c>
      <c r="J14" s="10">
        <f t="shared" si="2"/>
        <v>10.641500000000001</v>
      </c>
    </row>
    <row r="15" spans="1:10" x14ac:dyDescent="0.2">
      <c r="A15">
        <v>6</v>
      </c>
      <c r="B15" s="7">
        <v>43084</v>
      </c>
      <c r="C15">
        <v>76.28</v>
      </c>
      <c r="D15">
        <v>2.16</v>
      </c>
      <c r="E15">
        <v>1.17</v>
      </c>
      <c r="F15">
        <v>40</v>
      </c>
      <c r="G15" s="2">
        <v>10</v>
      </c>
      <c r="H15" s="9">
        <f t="shared" si="0"/>
        <v>38.14</v>
      </c>
      <c r="I15" s="51">
        <f t="shared" si="1"/>
        <v>28.14</v>
      </c>
      <c r="J15" s="10">
        <f t="shared" si="2"/>
        <v>3.8140000000000001</v>
      </c>
    </row>
    <row r="16" spans="1:10" x14ac:dyDescent="0.2">
      <c r="A16">
        <v>18</v>
      </c>
      <c r="B16" s="7">
        <v>43084</v>
      </c>
      <c r="C16">
        <v>207.33</v>
      </c>
      <c r="D16">
        <v>2.06</v>
      </c>
      <c r="E16">
        <v>1.2</v>
      </c>
      <c r="F16">
        <v>40</v>
      </c>
      <c r="G16" s="2">
        <v>5</v>
      </c>
      <c r="H16" s="9">
        <f t="shared" si="0"/>
        <v>51.832500000000003</v>
      </c>
      <c r="I16" s="51">
        <f t="shared" si="1"/>
        <v>46.832500000000003</v>
      </c>
      <c r="J16" s="10">
        <f t="shared" si="2"/>
        <v>10.3665</v>
      </c>
    </row>
    <row r="17" spans="1:10" x14ac:dyDescent="0.2">
      <c r="A17">
        <v>24</v>
      </c>
      <c r="B17" s="7">
        <v>43084</v>
      </c>
      <c r="C17">
        <v>206.98</v>
      </c>
      <c r="D17">
        <v>2.0499999999999998</v>
      </c>
      <c r="E17">
        <v>1.28</v>
      </c>
      <c r="F17">
        <v>40</v>
      </c>
      <c r="G17" s="2">
        <v>5</v>
      </c>
      <c r="H17" s="9">
        <f t="shared" si="0"/>
        <v>51.74499999999999</v>
      </c>
      <c r="I17" s="51">
        <f t="shared" si="1"/>
        <v>46.74499999999999</v>
      </c>
      <c r="J17" s="10">
        <f t="shared" si="2"/>
        <v>10.348999999999998</v>
      </c>
    </row>
    <row r="18" spans="1:10" x14ac:dyDescent="0.2">
      <c r="A18">
        <v>32</v>
      </c>
      <c r="B18" s="7">
        <v>43084</v>
      </c>
      <c r="C18">
        <v>214.5</v>
      </c>
      <c r="D18">
        <v>2.12</v>
      </c>
      <c r="E18">
        <v>1.45</v>
      </c>
      <c r="F18">
        <v>40</v>
      </c>
      <c r="G18" s="2">
        <v>5</v>
      </c>
      <c r="H18" s="9">
        <f t="shared" si="0"/>
        <v>53.625</v>
      </c>
      <c r="I18" s="51">
        <f t="shared" si="1"/>
        <v>48.625</v>
      </c>
      <c r="J18" s="10">
        <f t="shared" si="2"/>
        <v>10.725</v>
      </c>
    </row>
    <row r="19" spans="1:10" x14ac:dyDescent="0.2">
      <c r="A19">
        <v>42</v>
      </c>
      <c r="B19" s="7">
        <v>43084</v>
      </c>
      <c r="C19">
        <v>269.8</v>
      </c>
      <c r="D19">
        <v>2.13</v>
      </c>
      <c r="E19">
        <v>1.54</v>
      </c>
      <c r="F19">
        <v>40</v>
      </c>
      <c r="G19" s="2">
        <v>5</v>
      </c>
      <c r="H19" s="9">
        <f t="shared" si="0"/>
        <v>67.45</v>
      </c>
      <c r="I19" s="51">
        <f t="shared" si="1"/>
        <v>62.45</v>
      </c>
      <c r="J19" s="10">
        <f t="shared" si="2"/>
        <v>13.49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Worksheet to Print From</vt:lpstr>
      <vt:lpstr>All Dilutions</vt:lpstr>
      <vt:lpstr>Dilutions for Plant Trans</vt:lpstr>
      <vt:lpstr>Plants</vt:lpstr>
      <vt:lpstr>migratory bee study</vt:lpstr>
      <vt:lpstr>OverwinteringQueens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Microsoft Office User</cp:lastModifiedBy>
  <cp:lastPrinted>2017-12-19T14:41:58Z</cp:lastPrinted>
  <dcterms:created xsi:type="dcterms:W3CDTF">2016-03-23T17:47:01Z</dcterms:created>
  <dcterms:modified xsi:type="dcterms:W3CDTF">2018-05-20T20:42:55Z</dcterms:modified>
</cp:coreProperties>
</file>