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8.xml" ContentType="application/vnd.openxmlformats-officedocument.spreadsheetml.table+xml"/>
  <Override PartName="/xl/tables/table9.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defaultThemeVersion="166925"/>
  <mc:AlternateContent xmlns:mc="http://schemas.openxmlformats.org/markup-compatibility/2006">
    <mc:Choice Requires="x15">
      <x15ac:absPath xmlns:x15ac="http://schemas.microsoft.com/office/spreadsheetml/2010/11/ac" url="https://uconet.sharepoint.com/sites/ProyectodegradoBloquera/Shared Documents/General/Estructura-Plantillas trabajos de grado/1. Artefactos proyecto/1.1. Artefactos estratégicos/1.1.4. Modelo de dominio/1.1.3.2. Modelo de dominio enriquecido/"/>
    </mc:Choice>
  </mc:AlternateContent>
  <xr:revisionPtr revIDLastSave="5979" documentId="13_ncr:1_{A3ED26CE-B9B4-44E1-B8D4-0D8FE2E00BFE}" xr6:coauthVersionLast="47" xr6:coauthVersionMax="47" xr10:uidLastSave="{7C399DC9-5191-4CBE-AE6C-DC58585E1BE1}"/>
  <bookViews>
    <workbookView xWindow="-120" yWindow="-120" windowWidth="38640" windowHeight="21120" tabRatio="668" firstSheet="18" activeTab="21" xr2:uid="{36012E7C-B3F4-482B-AC16-7CCB81B9AE88}"/>
  </bookViews>
  <sheets>
    <sheet name="Modelo de dominio anémico" sheetId="61" r:id="rId1"/>
    <sheet name="Listado Objetos de Dominio" sheetId="67" r:id="rId2"/>
    <sheet name="Pago" sheetId="102" r:id="rId3"/>
    <sheet name="Muestreo Pago" sheetId="112" r:id="rId4"/>
    <sheet name="Forma de pago" sheetId="101" r:id="rId5"/>
    <sheet name="Muestreo Formas de pago" sheetId="106" r:id="rId6"/>
    <sheet name="Envio" sheetId="86" r:id="rId7"/>
    <sheet name="Muestreo Envio" sheetId="115" r:id="rId8"/>
    <sheet name="Estado Envio" sheetId="100" r:id="rId9"/>
    <sheet name="Muestreo Estado Envio" sheetId="107" r:id="rId10"/>
    <sheet name="Unidad de Medida" sheetId="99" r:id="rId11"/>
    <sheet name="Muestreo Unidad de medida" sheetId="108" r:id="rId12"/>
    <sheet name="Insumo" sheetId="98" r:id="rId13"/>
    <sheet name="Muestreo insumo" sheetId="113" r:id="rId14"/>
    <sheet name="Abastecimiento" sheetId="70" r:id="rId15"/>
    <sheet name="Muestreo Abastecimiento" sheetId="114" r:id="rId16"/>
    <sheet name="Proveedor" sheetId="66" r:id="rId17"/>
    <sheet name="Muestreo Proveedor" sheetId="116" r:id="rId18"/>
    <sheet name="Administrador" sheetId="24" r:id="rId19"/>
    <sheet name="Muestreo Administrador" sheetId="109" r:id="rId20"/>
    <sheet name="Cliente" sheetId="73" r:id="rId21"/>
    <sheet name="Muestreo Cliente" sheetId="121" r:id="rId22"/>
    <sheet name="Reporte" sheetId="71" r:id="rId23"/>
    <sheet name="Muestreo Reporte" sheetId="117" r:id="rId24"/>
    <sheet name="Trabajador" sheetId="72" r:id="rId25"/>
    <sheet name="Muestreo Trabajador" sheetId="118" r:id="rId26"/>
    <sheet name="Información de interes" sheetId="74" r:id="rId27"/>
    <sheet name="Muestreo Información de interes" sheetId="110" r:id="rId28"/>
    <sheet name="Producción" sheetId="75" r:id="rId29"/>
    <sheet name="Muestreo Producción" sheetId="111" r:id="rId30"/>
    <sheet name="Producto" sheetId="76" r:id="rId31"/>
    <sheet name="Muestreo Producto" sheetId="120" r:id="rId32"/>
    <sheet name="Estado Producto" sheetId="79" r:id="rId33"/>
    <sheet name="Muestreo EstadoProducto" sheetId="94" r:id="rId34"/>
    <sheet name="Venta" sheetId="78" r:id="rId35"/>
    <sheet name="Muestreo Venta" sheetId="119" r:id="rId36"/>
    <sheet name="Estado Venta" sheetId="104" r:id="rId37"/>
    <sheet name="Muestreo EstadoVenta" sheetId="105" r:id="rId38"/>
    <sheet name="Tipo Identificación" sheetId="85" r:id="rId39"/>
    <sheet name="Muestreo Tipo Identificación" sheetId="93" r:id="rId40"/>
    <sheet name="Estado Usuario" sheetId="84" r:id="rId41"/>
    <sheet name="Muestreo  Estado Usuario" sheetId="91" r:id="rId42"/>
    <sheet name="Categoria" sheetId="82" r:id="rId43"/>
    <sheet name="Muestreo Categoria" sheetId="92" r:id="rId44"/>
    <sheet name="Pais" sheetId="88" r:id="rId45"/>
    <sheet name="Muestreo Pais" sheetId="122" r:id="rId46"/>
    <sheet name="Departamento" sheetId="89" r:id="rId47"/>
    <sheet name="Muestreo Departamento" sheetId="123" r:id="rId48"/>
    <sheet name="Ciudad" sheetId="90" r:id="rId49"/>
    <sheet name="Muestreo Ciudad" sheetId="124" r:id="rId50"/>
    <sheet name="Devolución" sheetId="125" r:id="rId51"/>
    <sheet name="Muestreo Devolucion" sheetId="126" r:id="rId52"/>
  </sheets>
  <definedNames>
    <definedName name="_xlnm._FilterDatabase" localSheetId="1" hidden="1">'Listado Objetos de Dominio'!$A$1:$C$3</definedName>
    <definedName name="_xlnm._FilterDatabase" localSheetId="41" hidden="1">'Muestreo  Estado Usuario'!$F$4:$F$7</definedName>
    <definedName name="_xlnm._FilterDatabase" localSheetId="43" hidden="1">'Muestreo Categoria'!$F$4:$F$7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26" l="1"/>
  <c r="L8" i="126"/>
  <c r="L6" i="126"/>
  <c r="L7" i="126"/>
  <c r="L5" i="126"/>
  <c r="B3" i="125"/>
  <c r="B2" i="125"/>
  <c r="S4" i="125"/>
  <c r="R4" i="125"/>
  <c r="Q4" i="125"/>
  <c r="S3" i="98"/>
  <c r="S4" i="102"/>
  <c r="T4" i="86"/>
  <c r="S4" i="86"/>
  <c r="T4" i="75"/>
  <c r="S4" i="75"/>
  <c r="T4" i="78"/>
  <c r="B3" i="88"/>
  <c r="B3" i="66"/>
  <c r="B2" i="70"/>
  <c r="E4" i="111"/>
  <c r="E5" i="111"/>
  <c r="E6" i="111"/>
  <c r="E7" i="111"/>
  <c r="E8" i="111"/>
  <c r="S4" i="78"/>
  <c r="B3" i="71"/>
  <c r="R3" i="98"/>
  <c r="Q3" i="98"/>
  <c r="B3" i="104"/>
  <c r="B2" i="104"/>
  <c r="B2" i="101"/>
  <c r="B3" i="101"/>
  <c r="B3" i="102"/>
  <c r="B2" i="102"/>
  <c r="B3" i="100"/>
  <c r="B2" i="100"/>
  <c r="B3" i="99"/>
  <c r="B2" i="99"/>
  <c r="R4" i="102"/>
  <c r="Q4" i="102"/>
  <c r="R4" i="72"/>
  <c r="Q4" i="72"/>
  <c r="T4" i="66"/>
  <c r="S4" i="66"/>
  <c r="R4" i="24"/>
  <c r="Q4" i="24"/>
  <c r="B3" i="98"/>
  <c r="B2" i="98"/>
  <c r="B2" i="90"/>
  <c r="B3" i="90"/>
  <c r="B3" i="89"/>
  <c r="B2" i="89"/>
  <c r="B2" i="88"/>
  <c r="B3" i="82"/>
  <c r="B2" i="82"/>
  <c r="B3" i="84"/>
  <c r="B2" i="84"/>
  <c r="B3" i="85"/>
  <c r="B2" i="85"/>
  <c r="B3" i="86"/>
  <c r="B2" i="86"/>
  <c r="R4" i="86"/>
  <c r="Q4" i="86"/>
  <c r="R4" i="82"/>
  <c r="Q4" i="82"/>
  <c r="B3" i="79"/>
  <c r="B2" i="79"/>
  <c r="B3" i="78"/>
  <c r="B2" i="78"/>
  <c r="B3" i="76"/>
  <c r="B2" i="76"/>
  <c r="B3" i="75"/>
  <c r="B2" i="75"/>
  <c r="R4" i="78"/>
  <c r="Q4" i="78"/>
  <c r="T4" i="76"/>
  <c r="S4" i="76"/>
  <c r="R4" i="76"/>
  <c r="Q4" i="76"/>
  <c r="R4" i="75"/>
  <c r="Q4" i="75"/>
  <c r="B3" i="74"/>
  <c r="B2" i="74"/>
  <c r="B3" i="73"/>
  <c r="B2" i="73"/>
  <c r="S4" i="73"/>
  <c r="R4" i="73"/>
  <c r="Q4" i="73"/>
  <c r="B3" i="72"/>
  <c r="B2" i="72"/>
  <c r="B2" i="71"/>
  <c r="B3" i="24"/>
  <c r="Q4" i="71"/>
  <c r="B2" i="24"/>
  <c r="B2" i="66"/>
  <c r="B3" i="70"/>
  <c r="Q4" i="70"/>
  <c r="R4" i="70"/>
  <c r="S4" i="70"/>
  <c r="R4" i="66"/>
  <c r="Q4" i="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tc={0F674161-671E-4597-AB8C-6B382F40E5F0}</author>
    <author>tc={531D064D-39BC-4C69-ABB8-9042A84E4409}</author>
    <author>tc={2948AE19-AB04-443B-B757-0A593C0B1B30}</author>
    <author>tc={A490E6AF-394F-49E2-AD1F-0AEB1EC96781}</author>
    <author>tc={81B9DC81-2F3D-494C-90DD-05ECD0ACF1EC}</author>
    <author>tc={37F4FD0D-27C3-4A77-9EBC-77EB55BEFC5B}</author>
  </authors>
  <commentList>
    <comment ref="A8" authorId="0" shapeId="0" xr:uid="{0F674161-671E-4597-AB8C-6B382F40E5F0}">
      <text>
        <t>[Threaded comment]
Your version of Excel allows you to read this threaded comment; however, any edits to it will get removed if the file is opened in a newer version of Excel. Learn more: https://go.microsoft.com/fwlink/?linkid=870924
Comment:
    No tiene información de operaciones.
Reply:
    @Luz Mery Rios Alzate No es necesario tener operaciones o responsabilidades en esta entidad ya que la información se hara una precarga inicial a nivel de base de datos con los tipos de información relevantes para el negocio, sin embargo podriamos considerar la evolución con el CRU de esta entidad más adelante</t>
      </text>
    </comment>
    <comment ref="C8" authorId="1" shapeId="0" xr:uid="{531D064D-39BC-4C69-ABB8-9042A84E4409}">
      <text>
        <t xml:space="preserve">[Threaded comment]
Your version of Excel allows you to read this threaded comment; however, any edits to it will get removed if the file is opened in a newer version of Excel. Learn more: https://go.microsoft.com/fwlink/?linkid=870924
Comment:
    No entiendo?
</t>
      </text>
    </comment>
    <comment ref="C12" authorId="2" shapeId="0" xr:uid="{2948AE19-AB04-443B-B757-0A593C0B1B30}">
      <text>
        <t>[Threaded comment]
Your version of Excel allows you to read this threaded comment; however, any edits to it will get removed if the file is opened in a newer version of Excel. Learn more: https://go.microsoft.com/fwlink/?linkid=870924
Comment:
    Cómo Cuáles?</t>
      </text>
    </comment>
    <comment ref="C13" authorId="3" shapeId="0" xr:uid="{A490E6AF-394F-49E2-AD1F-0AEB1EC96781}">
      <text>
        <t xml:space="preserve">[Threaded comment]
Your version of Excel allows you to read this threaded comment; however, any edits to it will get removed if the file is opened in a newer version of Excel. Learn more: https://go.microsoft.com/fwlink/?linkid=870924
Comment:
    Ciudad y demás dónde están?
</t>
      </text>
    </comment>
    <comment ref="C15" authorId="4" shapeId="0" xr:uid="{81B9DC81-2F3D-494C-90DD-05ECD0ACF1EC}">
      <text>
        <t>[Threaded comment]
Your version of Excel allows you to read this threaded comment; however, any edits to it will get removed if the file is opened in a newer version of Excel. Learn more: https://go.microsoft.com/fwlink/?linkid=870924
Comment:
    Cómo cuáles?
Reply:
    @Luz Mery Rios Alzate Pero si hay necesidad de ser tan explicitos en la descripción eso no se puede especificar en el objeto de dominio como tal?</t>
      </text>
    </comment>
    <comment ref="C21" authorId="5" shapeId="0" xr:uid="{37F4FD0D-27C3-4A77-9EBC-77EB55BEFC5B}">
      <text>
        <t>[Threaded comment]
Your version of Excel allows you to read this threaded comment; however, any edits to it will get removed if the file is opened in a newer version of Excel. Learn more: https://go.microsoft.com/fwlink/?linkid=870924
Comment:
    Creo que hay más estados
Reply:
    @Luz Mery Rios Alzate No comprendemos donde nos falta los estados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tc={20AC3261-D18B-467F-937A-CE748214608F}</author>
    <author>tc={CB5C3258-D7AF-45E8-9CEC-7BEC666DE5B0}</author>
  </authors>
  <commentList>
    <comment ref="B6" authorId="0" shapeId="0" xr:uid="{20AC3261-D18B-467F-937A-CE748214608F}">
      <text>
        <t>[Threaded comment]
Your version of Excel allows you to read this threaded comment; however, any edits to it will get removed if the file is opened in a newer version of Excel. Learn more: https://go.microsoft.com/fwlink/?linkid=870924
Comment:
    Falta Link.</t>
      </text>
    </comment>
    <comment ref="B10" authorId="1" shapeId="0" xr:uid="{CB5C3258-D7AF-45E8-9CEC-7BEC666DE5B0}">
      <text>
        <t>[Threaded comment]
Your version of Excel allows you to read this threaded comment; however, any edits to it will get removed if the file is opened in a newer version of Excel. Learn more: https://go.microsoft.com/fwlink/?linkid=870924
Comment:
    Tengo una duda los Abastecimientos se pagan el mismo día o hay crédito.
Reply:
    @Luz Mery Rios Alzate  no habiamos contemplado el escenario pero en efecto pueden suceder que se pague el mismo día al proveedor o que se quede a modo de crédito, podemos manejarlo con un campo adicional estado_pago_Abastecimiento (si,no)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tc={774F0682-66FE-485C-A773-36C1BCEE4030}</author>
    <author>tc={FF956E58-F05B-418D-B6E8-D4CEC9EEBEAF}</author>
  </authors>
  <commentList>
    <comment ref="A8" authorId="0" shapeId="0" xr:uid="{774F0682-66FE-485C-A773-36C1BCEE4030}">
      <text>
        <t>[Threaded comment]
Your version of Excel allows you to read this threaded comment; however, any edits to it will get removed if the file is opened in a newer version of Excel. Learn more: https://go.microsoft.com/fwlink/?linkid=870924
Comment:
    Es necesario tanta división?
Reply:
    @Luz Mery Rios Alzate Consideramos que es de gran relevancia tener el nombre del administrador normalizado para darle un mejor manejo a los datos dentro de la aplicación</t>
      </text>
    </comment>
    <comment ref="A17" authorId="1" shapeId="0" xr:uid="{FF956E58-F05B-418D-B6E8-D4CEC9EEBEAF}">
      <text>
        <t>[Threaded comment]
Your version of Excel allows you to read this threaded comment; however, any edits to it will get removed if the file is opened in a newer version of Excel. Learn more: https://go.microsoft.com/fwlink/?linkid=870924
Comment:
    Con que operación se desactiva?
Reply:
    @Luz Mery Rios Alzate lo tenemos contemplado en la operación de editar administrador, sin embargo en el event storming y en las historias de usuario es una responsabilidad separada por todas las validaciones que se deben efectuar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tc={BF705690-E9E4-42CF-A03F-85043EBDBFE7}</author>
  </authors>
  <commentList>
    <comment ref="C10" authorId="0" shapeId="0" xr:uid="{BF705690-E9E4-42CF-A03F-85043EBDBFE7}">
      <text>
        <t>[Threaded comment]
Your version of Excel allows you to read this threaded comment; however, any edits to it will get removed if the file is opened in a newer version of Excel. Learn more: https://go.microsoft.com/fwlink/?linkid=870924
Comment:
    No funciona el link.</t>
      </text>
    </comment>
  </commentList>
</comments>
</file>

<file path=xl/sharedStrings.xml><?xml version="1.0" encoding="utf-8"?>
<sst xmlns="http://schemas.openxmlformats.org/spreadsheetml/2006/main" count="3850" uniqueCount="1262">
  <si>
    <t>Nombre</t>
  </si>
  <si>
    <t>Muestreo</t>
  </si>
  <si>
    <t>Descripción</t>
  </si>
  <si>
    <t>Proveedor</t>
  </si>
  <si>
    <t>&lt;&lt;muestreo&gt;&gt;</t>
  </si>
  <si>
    <t>Entidad que representa a las empresas o personas que suministran el abastecimiento del negocio.</t>
  </si>
  <si>
    <t>Administrador</t>
  </si>
  <si>
    <t xml:space="preserve">Entidad que representa Usuario con privilegios totales sobre la plataforma. Se encarga de configurar parámetros globales, gestionar roles y permisos de Trabajadores y supervisar la generación de Reportes.
</t>
  </si>
  <si>
    <t>Abastecimiento</t>
  </si>
  <si>
    <t>Proceso y registro de la adquisición interna de insumos para producción. Documenta las órdenes de compra, fechas de entrega, cantidades solicitadas y precios que alimentaran el Inventario</t>
  </si>
  <si>
    <t>Reporte</t>
  </si>
  <si>
    <t>Informe que consolida información de los distintos procesos (ventas, compras/abastecimientos, producción, inventario). Generado por Administradores o Trabajadores para apoyar la toma de decisiones estratégicas.</t>
  </si>
  <si>
    <t>Trabajador</t>
  </si>
  <si>
    <t>Empleado del negocio que dispone de un Usuario en el sistema. Ejecuta operaciones como registrar Ventas, registrar Producción, gestionar Abastecimientos y atender consultas.</t>
  </si>
  <si>
    <t>Cliente</t>
  </si>
  <si>
    <t>Comprador de  bloques y materiales. Registra datos de contacto, histórico de pedidos, métodos de pago y preferencias de entrega. Puede interactuar con el portal para ver catálogo y solicitar atención.</t>
  </si>
  <si>
    <t>Información de interes</t>
  </si>
  <si>
    <t>Hace referencia a la información relevante sobre el perfil y finalidad del cliente en relación con los productos, incluyendo el uso previsto y su rol dentro del sector, como constructor, contratista, revendedor, entre otros</t>
  </si>
  <si>
    <t>Producción</t>
  </si>
  <si>
    <t>Registro diario de bloques fabricados: cantidad producida, lote, fecha, insumos  y trabajadores responsables.</t>
  </si>
  <si>
    <t>Producto</t>
  </si>
  <si>
    <t>Definición de cada artículo que el negocio ofrece a sus clientes.</t>
  </si>
  <si>
    <t>Venta</t>
  </si>
  <si>
    <t>Corresponde a la transaccion comercial en la que un cliente adquiere uno o mas productos o servicios a cambio de un pago.</t>
  </si>
  <si>
    <t>Estado Producto</t>
  </si>
  <si>
    <t>Corresponde a cada uno de los tipos de estados que puede tener un producto.</t>
  </si>
  <si>
    <t>Envio</t>
  </si>
  <si>
    <t>Entidad que representa el servicio de transportar los productos adquiridos por un cliente hacia un destino.</t>
  </si>
  <si>
    <t>Tipo Identificación</t>
  </si>
  <si>
    <t>Objeto de dominio que representa a cada uno de los tipos de identificación que puede tener un usuario.</t>
  </si>
  <si>
    <t>Estado Usuario</t>
  </si>
  <si>
    <t>Corresponde a cada uno de los estados que puede tener un Administrador o Trabajador</t>
  </si>
  <si>
    <t xml:space="preserve">Categoría </t>
  </si>
  <si>
    <t>Categoría mediante la cual se agrupan a los productos según sus características y uso</t>
  </si>
  <si>
    <t>País</t>
  </si>
  <si>
    <t>Objeto de dominio que representa a un pais al que pertenecen varios departamentos</t>
  </si>
  <si>
    <t>Departamento</t>
  </si>
  <si>
    <t xml:space="preserve">Objeto de dominio que representa a un departamento al que pertenecen varias ciudades.					</t>
  </si>
  <si>
    <t>Ciudad</t>
  </si>
  <si>
    <t>Objeto de dominio que representa a cada una de las ciudades</t>
  </si>
  <si>
    <t>Insumo</t>
  </si>
  <si>
    <t>Objeto de dominio que representa el  producto consumido para una producción</t>
  </si>
  <si>
    <t>Unidad de medida</t>
  </si>
  <si>
    <t>Objeto de dominio que representa cada unidad de medida que puede tener un producto</t>
  </si>
  <si>
    <t>Estado Envio</t>
  </si>
  <si>
    <t>Objeto de dominio que representa cada estado de envio de una venta</t>
  </si>
  <si>
    <t>Pago</t>
  </si>
  <si>
    <t>Objeto de dominio que representa el pago a una venta</t>
  </si>
  <si>
    <t>Forma de pago</t>
  </si>
  <si>
    <t>Objeto de dominio que representa las diferentes formas de pago</t>
  </si>
  <si>
    <t>Estado Venta</t>
  </si>
  <si>
    <t>Objeto de dominio que representa los diferentes Estados de venta</t>
  </si>
  <si>
    <t>Devolución</t>
  </si>
  <si>
    <t>Registra la devolución total o parcial de productos de una Venta, con su motivo y el ajuste de inventario correspondiente.</t>
  </si>
  <si>
    <t>&lt;-Volver al inicio</t>
  </si>
  <si>
    <t>Objeto de Dominio:</t>
  </si>
  <si>
    <t>Descripción:</t>
  </si>
  <si>
    <t>Atributo</t>
  </si>
  <si>
    <t>Tipo de Dato</t>
  </si>
  <si>
    <t>Longitud mínima</t>
  </si>
  <si>
    <t>Longitud máxima</t>
  </si>
  <si>
    <t>Precisión</t>
  </si>
  <si>
    <t>Rango Inicial</t>
  </si>
  <si>
    <t>Rango Final</t>
  </si>
  <si>
    <t>Formato</t>
  </si>
  <si>
    <t>Valor por defecto</t>
  </si>
  <si>
    <t>Regla especial</t>
  </si>
  <si>
    <t>¿Auto generado?</t>
  </si>
  <si>
    <t>¿Calculado?</t>
  </si>
  <si>
    <t>¿Obligatorio?</t>
  </si>
  <si>
    <t>¿Sensible?</t>
  </si>
  <si>
    <t>¿Identifica al registro?</t>
  </si>
  <si>
    <t>IdPago</t>
  </si>
  <si>
    <t>Numerico</t>
  </si>
  <si>
    <t xml:space="preserve">Único en el sistema	</t>
  </si>
  <si>
    <t>Si</t>
  </si>
  <si>
    <t>No</t>
  </si>
  <si>
    <t>SI</t>
  </si>
  <si>
    <t>Identificador único del pago</t>
  </si>
  <si>
    <t>Monto</t>
  </si>
  <si>
    <t>Decimal</t>
  </si>
  <si>
    <t xml:space="preserve">Debe ser mayor que cero	</t>
  </si>
  <si>
    <t>Monto pagado</t>
  </si>
  <si>
    <t>Forma_pago</t>
  </si>
  <si>
    <t>FK</t>
  </si>
  <si>
    <t xml:space="preserve">	Debe existir en el catálogo de formas de pago</t>
  </si>
  <si>
    <t>Forma de pago utilizada (Efectivo, tarjeta, etc)</t>
  </si>
  <si>
    <t>Observaciones</t>
  </si>
  <si>
    <t>Texto</t>
  </si>
  <si>
    <t xml:space="preserve">Texto libre	</t>
  </si>
  <si>
    <t>Comentarios adicionales al pago</t>
  </si>
  <si>
    <t>Debe estar registrado en el sistema</t>
  </si>
  <si>
    <t>Usuario responsable del registro del pago</t>
  </si>
  <si>
    <t>NO</t>
  </si>
  <si>
    <t xml:space="preserve">Relación obligatoria	</t>
  </si>
  <si>
    <t>Venta a la que se asocia este pago</t>
  </si>
  <si>
    <t>Fecha_pago</t>
  </si>
  <si>
    <t>Fecha</t>
  </si>
  <si>
    <t xml:space="preserve">Fecha actual	</t>
  </si>
  <si>
    <t xml:space="preserve">	No puede ser futura</t>
  </si>
  <si>
    <t>Fecha en la que se realizó el pago</t>
  </si>
  <si>
    <t>Estado_pago</t>
  </si>
  <si>
    <t>Boolean</t>
  </si>
  <si>
    <t>Estado en el que se encuentra un pago</t>
  </si>
  <si>
    <t>Combinaciones únicas</t>
  </si>
  <si>
    <t>Nombre combinación</t>
  </si>
  <si>
    <t>Atributos</t>
  </si>
  <si>
    <t xml:space="preserve">Codigo único	</t>
  </si>
  <si>
    <t xml:space="preserve">Identificador único del pago	</t>
  </si>
  <si>
    <t xml:space="preserve">Codigo
</t>
  </si>
  <si>
    <t>Responsabilidad</t>
  </si>
  <si>
    <t>Entradas</t>
  </si>
  <si>
    <t>Salida</t>
  </si>
  <si>
    <t>Políticas (Reglas de Negocio)</t>
  </si>
  <si>
    <t>Excepción</t>
  </si>
  <si>
    <t>Parámetro</t>
  </si>
  <si>
    <t>Tipo de dato</t>
  </si>
  <si>
    <t>Política</t>
  </si>
  <si>
    <t>Detalle</t>
  </si>
  <si>
    <t>¿Qué hago?</t>
  </si>
  <si>
    <t>Generar Pago</t>
  </si>
  <si>
    <t>Permite generar un pago a una venta</t>
  </si>
  <si>
    <t>Datos completos para generar el pago</t>
  </si>
  <si>
    <t>Pago generado correctamente</t>
  </si>
  <si>
    <t>El monto de un pago no puede exceder el valor total de la venta. La suma de todos los pagos registrados no debe superar el total de la venta</t>
  </si>
  <si>
    <t>Completa los campos obligatorios, la suma de los pagos supera el monto total de la venta</t>
  </si>
  <si>
    <t>EL monto total del pago excede el monto total de la venta, campos obligatorios faltantes, formato invalido</t>
  </si>
  <si>
    <t>Mostrar mensaje de error con el detalle</t>
  </si>
  <si>
    <t>Consultar Pago</t>
  </si>
  <si>
    <t>Permite consultar el pago</t>
  </si>
  <si>
    <t>Venta, Trabajador, Forma_pago</t>
  </si>
  <si>
    <t>Información del pago</t>
  </si>
  <si>
    <t>Permite consultar un pago por venta, trabajador y forma de pago</t>
  </si>
  <si>
    <t xml:space="preserve">Validar existencia de pago	</t>
  </si>
  <si>
    <t xml:space="preserve">	Validar que el pago asociado a la operación exista en el sistema antes de continuar</t>
  </si>
  <si>
    <t>venta invalida, trabajador invalido y forma de pago no encontrada</t>
  </si>
  <si>
    <t>Editar Pago</t>
  </si>
  <si>
    <t>Permite modificar los datos de un pago registrado</t>
  </si>
  <si>
    <t>Campos que se pueden modificar de un pago a realizado de una venta</t>
  </si>
  <si>
    <t>Pago modificado exitosamente</t>
  </si>
  <si>
    <t>Verificar el estado de la venta no este completado 
No se permite ingresar datos negativos en el monto</t>
  </si>
  <si>
    <t>No se puede modificar un pago si la venta se encuentra en un estado completado y adicional en el monto a pagar no modificar con valores negativos o cero</t>
  </si>
  <si>
    <t>Pago no modificable , por estado completado asociado de la venta, Valor negativo ingresado, venta completada</t>
  </si>
  <si>
    <t>Mostrar mensaje de error: No se puede modificar un pago de una venta en estado completado</t>
  </si>
  <si>
    <t>&lt;&lt;Muestreo de datos&gt;&gt;</t>
  </si>
  <si>
    <t>Código</t>
  </si>
  <si>
    <t>Forma_pago_ID</t>
  </si>
  <si>
    <t>Trabajador_ID</t>
  </si>
  <si>
    <t>Venta_ID</t>
  </si>
  <si>
    <t>Pago realizado en efectivo</t>
  </si>
  <si>
    <t>TRB001</t>
  </si>
  <si>
    <t>VNT001</t>
  </si>
  <si>
    <t>Tarjeta débito</t>
  </si>
  <si>
    <t>TRB002</t>
  </si>
  <si>
    <t>VNT002</t>
  </si>
  <si>
    <t>Transferencia desde Bancolombia</t>
  </si>
  <si>
    <t>VNT003</t>
  </si>
  <si>
    <t>Pago parcial, queda pendiente</t>
  </si>
  <si>
    <t>TRB003</t>
  </si>
  <si>
    <t>VNT004</t>
  </si>
  <si>
    <t>Cliente solicitó factura</t>
  </si>
  <si>
    <t>VNT005</t>
  </si>
  <si>
    <t>Codigo</t>
  </si>
  <si>
    <t>Entero</t>
  </si>
  <si>
    <t>Ninguno</t>
  </si>
  <si>
    <t>Único entre formas de pago</t>
  </si>
  <si>
    <t>Sí</t>
  </si>
  <si>
    <t>Código identificador de la forma de pago</t>
  </si>
  <si>
    <t>Alfanumerico</t>
  </si>
  <si>
    <t xml:space="preserve">Debe ser único	</t>
  </si>
  <si>
    <t xml:space="preserve">No	</t>
  </si>
  <si>
    <t>Nombre representativo de la forma de pago (ej. "Efectivo")</t>
  </si>
  <si>
    <t>Codigo unico</t>
  </si>
  <si>
    <t>Codigo unico de una forma de pago</t>
  </si>
  <si>
    <t>Efectivo</t>
  </si>
  <si>
    <t>Transferencia</t>
  </si>
  <si>
    <t>Tarjeta debito</t>
  </si>
  <si>
    <t>Tarjeta Credito</t>
  </si>
  <si>
    <t>Pago con codigo QR</t>
  </si>
  <si>
    <t>idEnvio</t>
  </si>
  <si>
    <t>Numérico</t>
  </si>
  <si>
    <t xml:space="preserve">Entero autoincremental	</t>
  </si>
  <si>
    <t>Identificador único del envío</t>
  </si>
  <si>
    <t>Código único del servicio de envío</t>
  </si>
  <si>
    <t>Pais</t>
  </si>
  <si>
    <t xml:space="preserve">Sí	</t>
  </si>
  <si>
    <t>Dirección a la cual se entregarán los productos (Pais-Departamento-CIudad)</t>
  </si>
  <si>
    <t>FechaEnvio</t>
  </si>
  <si>
    <t>DateTime</t>
  </si>
  <si>
    <t xml:space="preserve">yyyy-MM-dd	</t>
  </si>
  <si>
    <t>Fecha para realizar el envío</t>
  </si>
  <si>
    <t>EstadoEnvio</t>
  </si>
  <si>
    <t>Lista (Ej: Pendiente, Entregado)</t>
  </si>
  <si>
    <t>Pendiente</t>
  </si>
  <si>
    <t>Estados predefinidos</t>
  </si>
  <si>
    <t>Estado actual del envío en la operación logística</t>
  </si>
  <si>
    <t>Valor</t>
  </si>
  <si>
    <t>Valor por el envio</t>
  </si>
  <si>
    <t>Placa Vehiculo</t>
  </si>
  <si>
    <t>Placa del Vehiculo que transporta el envio</t>
  </si>
  <si>
    <t>observaciones</t>
  </si>
  <si>
    <t>""</t>
  </si>
  <si>
    <t>Comentarios internos del envío (novedades, advertencias, etc.)</t>
  </si>
  <si>
    <t>Direccion</t>
  </si>
  <si>
    <t xml:space="preserve">complemento a la dirección especifica a la cual se entregarán los productos </t>
  </si>
  <si>
    <t>Id_unico</t>
  </si>
  <si>
    <t>el id de envio debe ser unico</t>
  </si>
  <si>
    <t xml:space="preserve">Registrar envío	</t>
  </si>
  <si>
    <t>Registrar un nuevo Envio de entrega programado para una venta</t>
  </si>
  <si>
    <t>String, DateTime</t>
  </si>
  <si>
    <t>Dirección y fecha del envío</t>
  </si>
  <si>
    <t xml:space="preserve"> Envío</t>
  </si>
  <si>
    <t>Envío registrado con estado "Pendiente"</t>
  </si>
  <si>
    <t>Validar disponibilidad logística</t>
  </si>
  <si>
    <t>No se puede registrar un envío con fecha anterior a fecha de la venta</t>
  </si>
  <si>
    <t xml:space="preserve">Fecha inválida </t>
  </si>
  <si>
    <t>Notificar error de fecha invalida</t>
  </si>
  <si>
    <t>Actualizar estado del envio</t>
  </si>
  <si>
    <t>Actualizar el estado de un envío según avance del transporte</t>
  </si>
  <si>
    <t>ID Envio</t>
  </si>
  <si>
    <t>Envío</t>
  </si>
  <si>
    <t>Estado actualizado correctamente</t>
  </si>
  <si>
    <t>Validar transición válida de estados</t>
  </si>
  <si>
    <t>No se puede pasar de “Entregado” a “Pendiente”</t>
  </si>
  <si>
    <t>Transición de estado inválida</t>
  </si>
  <si>
    <t>Rechazar con mensaje de política de negocio</t>
  </si>
  <si>
    <t>estado</t>
  </si>
  <si>
    <t>nuevo estado</t>
  </si>
  <si>
    <t>Editar Envio</t>
  </si>
  <si>
    <t>Permite modificar los datos de un envío registrado</t>
  </si>
  <si>
    <t>Campos que se pueden modificar a un envío</t>
  </si>
  <si>
    <t>Envío modificado correctamente</t>
  </si>
  <si>
    <t>Validar el estado del envio</t>
  </si>
  <si>
    <t>No se puede modificar un envio con estado entregado</t>
  </si>
  <si>
    <t>Estado no modificable</t>
  </si>
  <si>
    <t>Mostrar mensaje de error: "no se puede modficar un envío ya entregado"</t>
  </si>
  <si>
    <t>Consultar Envio</t>
  </si>
  <si>
    <t>Permite consultar la información de un envio</t>
  </si>
  <si>
    <t>IdEnvio</t>
  </si>
  <si>
    <t xml:space="preserve">Código único del Envio	</t>
  </si>
  <si>
    <t>Datos completos del envío</t>
  </si>
  <si>
    <t>Solo usuarios con acceso pueden ver los Envios.</t>
  </si>
  <si>
    <t>Envio no encontrada</t>
  </si>
  <si>
    <t>No hay envios con el código proporcionado</t>
  </si>
  <si>
    <t>Mostrar mensaje: "Envío no encontrada con ese código."</t>
  </si>
  <si>
    <t>País_ID</t>
  </si>
  <si>
    <t>CO</t>
  </si>
  <si>
    <t>XYZ123</t>
  </si>
  <si>
    <t>Entrega programada para mañana</t>
  </si>
  <si>
    <t>Entregado</t>
  </si>
  <si>
    <t>ABC987</t>
  </si>
  <si>
    <t>Sin novedades</t>
  </si>
  <si>
    <t>RST456</t>
  </si>
  <si>
    <t>Vehículo asignado, esperando despacho</t>
  </si>
  <si>
    <t>MNO321</t>
  </si>
  <si>
    <t>Entregado en obra 1, sin inconvenientes</t>
  </si>
  <si>
    <t>DEF789</t>
  </si>
  <si>
    <t>Cliente solicita notificación por WhatsApp</t>
  </si>
  <si>
    <t>idEstadoEnvio</t>
  </si>
  <si>
    <t>Único de estado de un envio</t>
  </si>
  <si>
    <t>Código identificador de la Estado Envio</t>
  </si>
  <si>
    <t>Nombre representativo de la Estado Envio (ej. "Pendiente, Completado")</t>
  </si>
  <si>
    <t xml:space="preserve">	Puede estar vacío</t>
  </si>
  <si>
    <t>Opcional</t>
  </si>
  <si>
    <t xml:space="preserve">Detalle adicional o aclaración sobre la Estado Envio
</t>
  </si>
  <si>
    <t>idEstadoEnvio unico</t>
  </si>
  <si>
    <t>Codigo unico de una Estado Envio</t>
  </si>
  <si>
    <t>Descripcion</t>
  </si>
  <si>
    <t xml:space="preserve">El envio ha sido registrada pero aún no entregado.
</t>
  </si>
  <si>
    <t xml:space="preserve">El producto o envio ya fue entregado al cliente.
</t>
  </si>
  <si>
    <t>Númerico</t>
  </si>
  <si>
    <t>Código numérico</t>
  </si>
  <si>
    <t>PK</t>
  </si>
  <si>
    <t>Corresponde al identificador único de cada unidad de medida.</t>
  </si>
  <si>
    <t>Sigla</t>
  </si>
  <si>
    <t>Letras en mayúsculas</t>
  </si>
  <si>
    <t>No puede repetirse</t>
  </si>
  <si>
    <t>Corresponde a la sigla de cada unidad de medida (ej: kg, un, Ll).</t>
  </si>
  <si>
    <t>Corresponde al nombre completo de una unidad de medida (ej: Kilogramos).</t>
  </si>
  <si>
    <t xml:space="preserve">UQ_sigla	</t>
  </si>
  <si>
    <t>Evita que se repita la sigla (ej. “UN”, “KG”, etc.)</t>
  </si>
  <si>
    <t xml:space="preserve">UQ_nombre	</t>
  </si>
  <si>
    <t xml:space="preserve">Asegura que el nombre de cada tipo sea único	</t>
  </si>
  <si>
    <t>Identificador</t>
  </si>
  <si>
    <t>IN</t>
  </si>
  <si>
    <t>Pulgadas</t>
  </si>
  <si>
    <t>KG</t>
  </si>
  <si>
    <t>Kilogramos</t>
  </si>
  <si>
    <t>G</t>
  </si>
  <si>
    <t>Gramos</t>
  </si>
  <si>
    <t xml:space="preserve">M³
</t>
  </si>
  <si>
    <t>Metros cubicos</t>
  </si>
  <si>
    <t>UN</t>
  </si>
  <si>
    <t>Unidad</t>
  </si>
  <si>
    <t>idInsumo</t>
  </si>
  <si>
    <t>Número</t>
  </si>
  <si>
    <t>Identificador unico del insumo</t>
  </si>
  <si>
    <t>Productos registrados en el insumo</t>
  </si>
  <si>
    <t>Produccion</t>
  </si>
  <si>
    <t>Produccion asociada en el insumo</t>
  </si>
  <si>
    <t>CantidadUsada</t>
  </si>
  <si>
    <t>Cantidad usada del producto asociado</t>
  </si>
  <si>
    <t>FechaCreacion</t>
  </si>
  <si>
    <t>yyyy-MM-dd HH:mm:ss</t>
  </si>
  <si>
    <t xml:space="preserve">now()	</t>
  </si>
  <si>
    <t>Fecha en la se registro el insumo</t>
  </si>
  <si>
    <t>El insumo debe tener código único</t>
  </si>
  <si>
    <t>Registrar Insumo</t>
  </si>
  <si>
    <t xml:space="preserve">Registro de un nuevo insumo </t>
  </si>
  <si>
    <t>insumo</t>
  </si>
  <si>
    <t>Datos completos del nuevo insumo</t>
  </si>
  <si>
    <t xml:space="preserve">insumo </t>
  </si>
  <si>
    <t>insumo creado exitosamente</t>
  </si>
  <si>
    <t>No se puede crear un insumo que en su entidad producción sea mayor a la cantidad disponible en el inventario</t>
  </si>
  <si>
    <t xml:space="preserve">Validar cantidades de un producto disponible </t>
  </si>
  <si>
    <t>La cantidad de productos registrados en el insumo no esta disponible</t>
  </si>
  <si>
    <t>Mostrar mensaje de error con detalle del producto no disponible</t>
  </si>
  <si>
    <t>Editar insumo</t>
  </si>
  <si>
    <t>Permite editar la entidad de un insumo</t>
  </si>
  <si>
    <t xml:space="preserve">id, </t>
  </si>
  <si>
    <t xml:space="preserve"> se puede modificar los atributos producto y producción</t>
  </si>
  <si>
    <t xml:space="preserve">insumo actualizado exitosamente </t>
  </si>
  <si>
    <t>No se puede editar un insumo que en su entidad producción sea mayor a la cantidad disponible en el inventario</t>
  </si>
  <si>
    <t>Consultar Insumo</t>
  </si>
  <si>
    <t>Recupera toda la información de una Insumo específico.</t>
  </si>
  <si>
    <t>Código único del Insumo</t>
  </si>
  <si>
    <t>Datos completos del Insumo</t>
  </si>
  <si>
    <t>Solo usuarios con acceso pueden ver los insumos.</t>
  </si>
  <si>
    <t>Insumo no encontrado</t>
  </si>
  <si>
    <t>No hay Insumo con el código proporcionado</t>
  </si>
  <si>
    <t>Mostrar mensaje: "Insumo no encontrada con ese código."</t>
  </si>
  <si>
    <t>Producto_ID</t>
  </si>
  <si>
    <t>Producción_ID</t>
  </si>
  <si>
    <t>15.5</t>
  </si>
  <si>
    <t>10.0</t>
  </si>
  <si>
    <t>12.75</t>
  </si>
  <si>
    <t>18.0</t>
  </si>
  <si>
    <t>11.25</t>
  </si>
  <si>
    <t>CódigoAbastecimiento</t>
  </si>
  <si>
    <t>numérico</t>
  </si>
  <si>
    <t>UUID</t>
  </si>
  <si>
    <t>si</t>
  </si>
  <si>
    <t>código que identifica un abastecimiento</t>
  </si>
  <si>
    <t>Fk</t>
  </si>
  <si>
    <t>Relaciona el proveedor</t>
  </si>
  <si>
    <t>producto</t>
  </si>
  <si>
    <t>Relaciona el producto que se va a abastecer</t>
  </si>
  <si>
    <t>Cantidad_Producto</t>
  </si>
  <si>
    <t>Cantidad del producto</t>
  </si>
  <si>
    <t>Precio_compra_Producto</t>
  </si>
  <si>
    <t>precio al que se compro el producto</t>
  </si>
  <si>
    <t>NroFactura</t>
  </si>
  <si>
    <t>número de factura que entrega el proveedor</t>
  </si>
  <si>
    <t>Fecha_Registro</t>
  </si>
  <si>
    <t xml:space="preserve">Fecha actual del sistema </t>
  </si>
  <si>
    <t>Fecha en la que se realiza el registro</t>
  </si>
  <si>
    <t>Estado_pago_abastecimiento</t>
  </si>
  <si>
    <t>Booleano</t>
  </si>
  <si>
    <t xml:space="preserve">Identifica si ya se ha pagado el abastecimiento </t>
  </si>
  <si>
    <t>Factura única proveedor</t>
  </si>
  <si>
    <t>Evita registrar dos abastecimientos con la misma factura del mismo proveedor.</t>
  </si>
  <si>
    <t>Proveedor, NroFactura</t>
  </si>
  <si>
    <t>Código Abastecimiento</t>
  </si>
  <si>
    <t>Identificador único del abastecimiento dentro del sistema.</t>
  </si>
  <si>
    <t>Crear</t>
  </si>
  <si>
    <t>Registra un nuevo abastecimiento en el sistema.</t>
  </si>
  <si>
    <t>Proveedor
Producto
Cantidad_Producto
Precio_compra_Producto
NroFactura</t>
  </si>
  <si>
    <t>Proveedor
Producto
Numérico
Decimal
Texto</t>
  </si>
  <si>
    <t>ID generado automáticamente</t>
  </si>
  <si>
    <t>No se puede registrar con cantidad o precio &lt;= 0</t>
  </si>
  <si>
    <t>Datos incompletos, proveedor inexistente, Producto inexistente</t>
  </si>
  <si>
    <t>Mostrar mensaje de error</t>
  </si>
  <si>
    <t>Consultar</t>
  </si>
  <si>
    <t>Permite visualizar registros de abastecimientos.</t>
  </si>
  <si>
    <t>CódigoAbastecimiento
Rango de fechas</t>
  </si>
  <si>
    <t>Numérico
Fecha</t>
  </si>
  <si>
    <t>Lista de registros</t>
  </si>
  <si>
    <t>Registros que coinciden con la búsqueda</t>
  </si>
  <si>
    <t>la fecha inicial no debe ser mayor a la fecha fin</t>
  </si>
  <si>
    <t>Rango de fechas válidas, abastecimiento no encontrado por código</t>
  </si>
  <si>
    <t>Las fechas ingresadas deben ser válidas y el código debe existir</t>
  </si>
  <si>
    <t>Mostrar mensaje "Error en la consulta"</t>
  </si>
  <si>
    <t>ModificarCantidadesyproductos</t>
  </si>
  <si>
    <t>Modifica cantidades y productos de un abastecimiento existente.</t>
  </si>
  <si>
    <t>CódigoAbastecimiento
Producto nuevo
Nueva cantidad</t>
  </si>
  <si>
    <t>Numérico
Producto
Numérico</t>
  </si>
  <si>
    <t>Registro actualizado</t>
  </si>
  <si>
    <t>Mostrar inventario actualizado</t>
  </si>
  <si>
    <t>Cada consulta debe mostrar el estado de inventario posterior al abastecimiento
Verificar las cantidades no sean menor a cero</t>
  </si>
  <si>
    <t>No se puede registrar con cantidad o precio &lt; =0</t>
  </si>
  <si>
    <t>Proveedor_ID</t>
  </si>
  <si>
    <t>ABS001</t>
  </si>
  <si>
    <t>1800.50</t>
  </si>
  <si>
    <t>FAC-104</t>
  </si>
  <si>
    <t>ABS002</t>
  </si>
  <si>
    <t>2200.00</t>
  </si>
  <si>
    <t>FAC-105</t>
  </si>
  <si>
    <t>ABS003</t>
  </si>
  <si>
    <t>2000.00</t>
  </si>
  <si>
    <t>FAC-106</t>
  </si>
  <si>
    <t>ABS004</t>
  </si>
  <si>
    <t>1500.00</t>
  </si>
  <si>
    <t>FAC-107</t>
  </si>
  <si>
    <t>ABS005</t>
  </si>
  <si>
    <t>1750.00</t>
  </si>
  <si>
    <t>FAC-108</t>
  </si>
  <si>
    <t>IdProveedor</t>
  </si>
  <si>
    <t xml:space="preserve">Alfanumérico
</t>
  </si>
  <si>
    <t xml:space="preserve">Identificador único del proveedor
</t>
  </si>
  <si>
    <t>TipoProveedor</t>
  </si>
  <si>
    <t>Referencia</t>
  </si>
  <si>
    <t xml:space="preserve">Persona Natural o Jurídica	</t>
  </si>
  <si>
    <t xml:space="preserve">	Define si el proveedor es una persona natural o jurídica</t>
  </si>
  <si>
    <t>RazonSocial</t>
  </si>
  <si>
    <t xml:space="preserve">100	</t>
  </si>
  <si>
    <t>Obligatorio si TipoProveedor = Persona Jurídica</t>
  </si>
  <si>
    <t>Condicional</t>
  </si>
  <si>
    <t>Nombre legal de la empresa (solo si es persona jurídica)</t>
  </si>
  <si>
    <t xml:space="preserve">NombreCompleto	</t>
  </si>
  <si>
    <t>Obligatorio si TipoProveedor = Persona Natural</t>
  </si>
  <si>
    <t xml:space="preserve">	Nombre completo (solo si es persona natural)</t>
  </si>
  <si>
    <t>Tipo_Identificacion</t>
  </si>
  <si>
    <t>Tipo_Identificación</t>
  </si>
  <si>
    <t>Sólo letras y espacios</t>
  </si>
  <si>
    <t>Validar contra catálogo de tipos (NIT, CC, CE, etc.)</t>
  </si>
  <si>
    <t>Corresponde al tipo de identificación de cada uno de los Proveedores</t>
  </si>
  <si>
    <t>Numero_Identificacion</t>
  </si>
  <si>
    <t>Numérico Entero</t>
  </si>
  <si>
    <t xml:space="preserve">Numérico puro	</t>
  </si>
  <si>
    <t>Único por tipo de documento</t>
  </si>
  <si>
    <t>corresponde al número de identificación de cada uno de los Proveedores</t>
  </si>
  <si>
    <t>CorreoElectronico</t>
  </si>
  <si>
    <t>Formato de correo electrónico</t>
  </si>
  <si>
    <t>Asegurar que no se ingresen caracteres fuera de lo común, que puedan apuntar a que sea un posible ataque de SQL Injection o Cross Scripting.</t>
  </si>
  <si>
    <t xml:space="preserve">	Correo electrónico principal del proveedor</t>
  </si>
  <si>
    <t>Celular</t>
  </si>
  <si>
    <t xml:space="preserve">Numérico
</t>
  </si>
  <si>
    <t>Dígitos numéricos</t>
  </si>
  <si>
    <t>Teléfono móvil de contacto del proveedor</t>
  </si>
  <si>
    <t>RepresentanteLegal</t>
  </si>
  <si>
    <t>Obligatorio solo si es persona jurídica</t>
  </si>
  <si>
    <t>Persona que actúa legalmente en nombre del proveedor (solo para personas jurídicas)</t>
  </si>
  <si>
    <t>Activo</t>
  </si>
  <si>
    <t xml:space="preserve">boolean
</t>
  </si>
  <si>
    <t xml:space="preserve">true / false	</t>
  </si>
  <si>
    <t xml:space="preserve">true	</t>
  </si>
  <si>
    <t>Indica si el proveedor está habilitado</t>
  </si>
  <si>
    <t>fechaRegistro</t>
  </si>
  <si>
    <t>Fecha del sistema al momento de creación</t>
  </si>
  <si>
    <t>Fecha de creación del proveedor</t>
  </si>
  <si>
    <t>DocumentoIdentificacionUnico</t>
  </si>
  <si>
    <t>No puede existir más de un proveedor con el mismo tipo y número de identificación</t>
  </si>
  <si>
    <t>Tipo_Identificacion, 
Numero_Identificacion</t>
  </si>
  <si>
    <t>Registrar un nuevo proveedor</t>
  </si>
  <si>
    <t>Permite crear un nuevo proveedor con la información obligatoria y opcional según su tipo</t>
  </si>
  <si>
    <t>tipoProveedor</t>
  </si>
  <si>
    <t>Persona Natural o Persona Jurídica</t>
  </si>
  <si>
    <t xml:space="preserve">Objeto Proveedor	</t>
  </si>
  <si>
    <t>Proveedor creado con su ID asignado</t>
  </si>
  <si>
    <t xml:space="preserve">Validar documento único	</t>
  </si>
  <si>
    <t xml:space="preserve">No puede existir otro proveedor con el mismo tipo y número de documento
</t>
  </si>
  <si>
    <t xml:space="preserve">Formato de correo inválido
Falta campo obligatorio según tipo
Documento duplicado	</t>
  </si>
  <si>
    <t>Lanzar error - Proveedor ya registrado
Lanzar error- Campos obligatorios no informados según su tipo
Lanzar error - Formato inválido</t>
  </si>
  <si>
    <t>razonSocial</t>
  </si>
  <si>
    <t>Alfanumérico</t>
  </si>
  <si>
    <t>Requerido si tipoProveedor = Persona Jurídica</t>
  </si>
  <si>
    <t>nombreCompleto</t>
  </si>
  <si>
    <t>Requerido si tipoProveedor = Persona Natural</t>
  </si>
  <si>
    <t xml:space="preserve">Validar condición por tipo	</t>
  </si>
  <si>
    <t>Si es persona jurídica → razonSocial es obligatoria</t>
  </si>
  <si>
    <t>tipoIdentificacion</t>
  </si>
  <si>
    <t xml:space="preserve">Tipo de documento
</t>
  </si>
  <si>
    <t>numeroIdentificacion</t>
  </si>
  <si>
    <t xml:space="preserve">Número de documento
</t>
  </si>
  <si>
    <t xml:space="preserve">Validar campos 	</t>
  </si>
  <si>
    <t>Correo debe tener formato válido, sin caracteres maliciosos
Celular que se numerico y no texto</t>
  </si>
  <si>
    <t>correoElectronico</t>
  </si>
  <si>
    <t xml:space="preserve">Correo válido
</t>
  </si>
  <si>
    <t>celular</t>
  </si>
  <si>
    <t>Número celular (opcional)</t>
  </si>
  <si>
    <t>Restricción lógica de campos</t>
  </si>
  <si>
    <t>nombreCompleto solo permitido si es persona natural</t>
  </si>
  <si>
    <t>representanteLegal</t>
  </si>
  <si>
    <t xml:space="preserve">	Opcional para persona jurídica</t>
  </si>
  <si>
    <t>Modificar un proveedor existente</t>
  </si>
  <si>
    <t>Permite modificar los datos de contacto, nombre o representante legal de un proveedor existente</t>
  </si>
  <si>
    <t>idProveedor</t>
  </si>
  <si>
    <t>UUID / Alfanumérico</t>
  </si>
  <si>
    <t xml:space="preserve">ID del proveedor a actualizar
</t>
  </si>
  <si>
    <t xml:space="preserve">Proveedor actualizado
</t>
  </si>
  <si>
    <t>Validar existencia previa por nunero Identificación
Si el tipoProveedor original es Jurídica, mantener la validez de razonSocial
Validar nuevo correo si se proporciona</t>
  </si>
  <si>
    <t xml:space="preserve">Validar existencia previa por Identificación
Si el tipoProveedor original es Jurídica, mantener la validez de razonSocial
Validar nuevo correo si se proporciona
</t>
  </si>
  <si>
    <t xml:space="preserve">Numero de identificación no existe
Datos mal estructurados		</t>
  </si>
  <si>
    <t xml:space="preserve">Retornar error  Proveedor no existe
Retornar error  Entrada inválida
</t>
  </si>
  <si>
    <t xml:space="preserve">Nueva razón social (si aplica)
</t>
  </si>
  <si>
    <t xml:space="preserve">Nuevo nombre completo (si aplica)
</t>
  </si>
  <si>
    <t xml:space="preserve">Nuevo correo electrónico
</t>
  </si>
  <si>
    <t xml:space="preserve">Nuevo celular (opcional)
</t>
  </si>
  <si>
    <t xml:space="preserve">Nuevo representante legal (si aplica)
</t>
  </si>
  <si>
    <t xml:space="preserve">Consultar proveedor </t>
  </si>
  <si>
    <t>Permite consultar un proveedor por su ID o por su tipo y número de identificación</t>
  </si>
  <si>
    <t xml:space="preserve">idProveedor	</t>
  </si>
  <si>
    <t xml:space="preserve">(Opcional) ID del proveedor
</t>
  </si>
  <si>
    <t xml:space="preserve">Información del proveedor
</t>
  </si>
  <si>
    <t xml:space="preserve">Proveedor no encontrado	</t>
  </si>
  <si>
    <t>No hay coincidencia en búsqueda</t>
  </si>
  <si>
    <t xml:space="preserve">Retornar error Proveedor no existe
</t>
  </si>
  <si>
    <t xml:space="preserve">tipoIdentificacion	</t>
  </si>
  <si>
    <t xml:space="preserve">(Requerido si no se envía ID) Tipo de documento
</t>
  </si>
  <si>
    <t xml:space="preserve">Entrada incompleta	</t>
  </si>
  <si>
    <t xml:space="preserve">Retornar error Parámetros requeridos
</t>
  </si>
  <si>
    <t xml:space="preserve">numeroIdentificacion	</t>
  </si>
  <si>
    <t xml:space="preserve">(Requerido si no se envía ID) Número de identificación
</t>
  </si>
  <si>
    <t>CambiarEstadoProveedor</t>
  </si>
  <si>
    <t>Permite activar o inactivar un proveedor para uso en procesos de abastecimiento</t>
  </si>
  <si>
    <t xml:space="preserve">ID del proveedor
</t>
  </si>
  <si>
    <t xml:space="preserve">Proveedor con nuevo estado aplicado
</t>
  </si>
  <si>
    <t xml:space="preserve">Solo se aceptan valores true o false para el estado
</t>
  </si>
  <si>
    <t xml:space="preserve">Valor inválido	</t>
  </si>
  <si>
    <t xml:space="preserve">Estado distinto de booleano	</t>
  </si>
  <si>
    <t xml:space="preserve">Retornar error  Estado inválido
</t>
  </si>
  <si>
    <t xml:space="preserve">nuevoEstado	</t>
  </si>
  <si>
    <t xml:space="preserve">true para activar, false para desactivar
</t>
  </si>
  <si>
    <t xml:space="preserve">Validar que el proveedor exista
</t>
  </si>
  <si>
    <t xml:space="preserve">ID inválido	</t>
  </si>
  <si>
    <t xml:space="preserve">Retornar error Proveedor no existente
</t>
  </si>
  <si>
    <t>Tipo Proveedor</t>
  </si>
  <si>
    <t>Razon Social</t>
  </si>
  <si>
    <t>Nombre Completo</t>
  </si>
  <si>
    <t>Representante legal</t>
  </si>
  <si>
    <t>Fecha Registro</t>
  </si>
  <si>
    <t>Jurídica</t>
  </si>
  <si>
    <t>Inversiones Andina S.A.S</t>
  </si>
  <si>
    <t>NIT</t>
  </si>
  <si>
    <t xml:space="preserve">	contacto@andina.com.co</t>
  </si>
  <si>
    <t xml:space="preserve">3001234567	</t>
  </si>
  <si>
    <t xml:space="preserve">Carlos Gómez	</t>
  </si>
  <si>
    <t>true</t>
  </si>
  <si>
    <t>2025-06-04T09:00:00Z</t>
  </si>
  <si>
    <t>Natural</t>
  </si>
  <si>
    <t xml:space="preserve">Laura Martínez	</t>
  </si>
  <si>
    <t>CC</t>
  </si>
  <si>
    <t xml:space="preserve">laura.martinez@gmail.com	</t>
  </si>
  <si>
    <t xml:space="preserve">	2025-06-04T09:01:00Z</t>
  </si>
  <si>
    <t xml:space="preserve">Soluciones Integrales SAS	</t>
  </si>
  <si>
    <t xml:space="preserve">901112233	</t>
  </si>
  <si>
    <t xml:space="preserve">info@solucionesintegrales.co	</t>
  </si>
  <si>
    <t xml:space="preserve">Marta Rodríguez	</t>
  </si>
  <si>
    <t>false</t>
  </si>
  <si>
    <t xml:space="preserve">2025-06-04T09:02:00Z
</t>
  </si>
  <si>
    <t xml:space="preserve">Jaime Rincón	</t>
  </si>
  <si>
    <t xml:space="preserve">123456789	</t>
  </si>
  <si>
    <t xml:space="preserve">jaime.rincon@hotmail.com	</t>
  </si>
  <si>
    <t xml:space="preserve">2025-06-04T09:03:00Z
</t>
  </si>
  <si>
    <t xml:space="preserve">Distribuciones Norte LTDA	</t>
  </si>
  <si>
    <t>ventas@dnltda.com</t>
  </si>
  <si>
    <t xml:space="preserve">Andrea Pérez	</t>
  </si>
  <si>
    <t xml:space="preserve">2025-06-04T09:04:00Z
</t>
  </si>
  <si>
    <t>Almacena números enteros</t>
  </si>
  <si>
    <t>Corresponde al identificador</t>
  </si>
  <si>
    <t>Usuario</t>
  </si>
  <si>
    <t>Corresponde a la usuario de inicio de sesión de cada uno de los administradores</t>
  </si>
  <si>
    <t>Contrasena</t>
  </si>
  <si>
    <t>Corresponde a la contraseña de inicio de sesión de cada uno de los administradores</t>
  </si>
  <si>
    <t>Primer_Nombre</t>
  </si>
  <si>
    <t>Corresponde al primer nombre de cada uno de los administradores</t>
  </si>
  <si>
    <t>Segundo_Nombre</t>
  </si>
  <si>
    <t>Corresponde al segundo nombre de cada uno de los administradores</t>
  </si>
  <si>
    <t>Primer_Apellido</t>
  </si>
  <si>
    <t>Corresponde al primer apellido de cada uno de los administradores</t>
  </si>
  <si>
    <t>Segundo_Apellido</t>
  </si>
  <si>
    <t>Corresponde al segundo apellido de cada uno de los administradores</t>
  </si>
  <si>
    <t>Corresponde al tipo de identificación de cada uno de los administradores</t>
  </si>
  <si>
    <t>corresponde al número de identificación de cada uno de los administradores</t>
  </si>
  <si>
    <t>Correo</t>
  </si>
  <si>
    <t>Corresponde al correo de cada uno de los administradores</t>
  </si>
  <si>
    <t xml:space="preserve">Numérico </t>
  </si>
  <si>
    <t>Corresponde al número de celular de cada uno de los administradores</t>
  </si>
  <si>
    <t>Fecha_creacion</t>
  </si>
  <si>
    <t>Corresponde a la fecha en que se creo cada uno de los administradores</t>
  </si>
  <si>
    <t>SI(Asignada por el sistema)</t>
  </si>
  <si>
    <t>Estado_Usuario</t>
  </si>
  <si>
    <t>Corresponde al estado de un administrador</t>
  </si>
  <si>
    <t>Usuario
Tipo_Identificación + Numero_Identificación
Correo</t>
  </si>
  <si>
    <t>Usuario
Tipo_Identificacion
Numero_identificacion
Correo</t>
  </si>
  <si>
    <t>Registrar Administrador</t>
  </si>
  <si>
    <t>Registro de un nuevo administrador que tendra privilegios en el sistema</t>
  </si>
  <si>
    <t>Datos completos del nuevo administrador</t>
  </si>
  <si>
    <t xml:space="preserve">Administrador </t>
  </si>
  <si>
    <t>Administrador creado exitosamente</t>
  </si>
  <si>
    <t>Validaciones de unicidad, formato y seguridad de campos obligatorios.</t>
  </si>
  <si>
    <t xml:space="preserve"> Validar unicidad de: Usuario, correo, Número de identificación
- Validar longitud mínima y máxima de los campos
- Validar contraseña segura (8-15 caracteres)</t>
  </si>
  <si>
    <t>Usuario Ya registrado, Campos obligatorios faltantes, Formato inválido</t>
  </si>
  <si>
    <t>Mostrar mensaje de error con detalle del campo inválido. No registrar hasta corregir.</t>
  </si>
  <si>
    <t>Editar administrador</t>
  </si>
  <si>
    <t>Permite editar la entidad de un administrador</t>
  </si>
  <si>
    <t>id, usuario</t>
  </si>
  <si>
    <t>Solo se puede modificar los atributos (celular, correo, contraseña, estado_Usuario)</t>
  </si>
  <si>
    <t xml:space="preserve">Administrador actualizado exitosamente </t>
  </si>
  <si>
    <t>Validaciones  de formato y seguridad.</t>
  </si>
  <si>
    <t xml:space="preserve">
Validar unicidad de: correo
- Validar contraseña segura (8-15 caracteres)
- Validar formato correcto de correo electronico
</t>
  </si>
  <si>
    <t>Contraseña inválida, correo inválido, correo ya registrado</t>
  </si>
  <si>
    <t>Mostrar error si el administrador no existe o si se intenta modificar campos no permitidos. Validar cada campo antes de guardar</t>
  </si>
  <si>
    <t>Contraseña</t>
  </si>
  <si>
    <t>Nº Identificación</t>
  </si>
  <si>
    <t>Fecha_Creación</t>
  </si>
  <si>
    <t>jhernandez</t>
  </si>
  <si>
    <t>**********</t>
  </si>
  <si>
    <t>Juan</t>
  </si>
  <si>
    <t>carlos</t>
  </si>
  <si>
    <t>Hernandez</t>
  </si>
  <si>
    <t>Perez</t>
  </si>
  <si>
    <t>1 (CC)</t>
  </si>
  <si>
    <t>jhernandez@bloquera.com</t>
  </si>
  <si>
    <t>ACT (Activo)</t>
  </si>
  <si>
    <t>ihenao</t>
  </si>
  <si>
    <t>Ismenia</t>
  </si>
  <si>
    <t>Henao</t>
  </si>
  <si>
    <t>2 (NIT)</t>
  </si>
  <si>
    <t>ihenao@bloquera.com</t>
  </si>
  <si>
    <t>INA (Inactivo)</t>
  </si>
  <si>
    <t>aorrego</t>
  </si>
  <si>
    <t>Andrés</t>
  </si>
  <si>
    <t>Felipe</t>
  </si>
  <si>
    <t>Orrego</t>
  </si>
  <si>
    <t>Gómez</t>
  </si>
  <si>
    <t>3 (CE)</t>
  </si>
  <si>
    <t>123456789CE</t>
  </si>
  <si>
    <t>andres.orrego@bloquera.com</t>
  </si>
  <si>
    <t>LIC (Licencia)</t>
  </si>
  <si>
    <t>CódigoCliente</t>
  </si>
  <si>
    <t>Numero Entero</t>
  </si>
  <si>
    <t>Corresponde al identificador de un cliente</t>
  </si>
  <si>
    <t>TipoIdentificacion</t>
  </si>
  <si>
    <t>Tipo Identificacion</t>
  </si>
  <si>
    <t>Corresponde al tipo de identificación de cada uno de los Clientes</t>
  </si>
  <si>
    <t xml:space="preserve">NumeroIdentificacion	</t>
  </si>
  <si>
    <t>corresponde al número de identificación de cada uno de los Clientes</t>
  </si>
  <si>
    <t>PrimerNombre</t>
  </si>
  <si>
    <t>Corresponde  al primer nombre de cada uno de los Clientes</t>
  </si>
  <si>
    <t>SegundoNombre</t>
  </si>
  <si>
    <t>Corresponde  al segundo nombre de cada uno de los Clientes</t>
  </si>
  <si>
    <t>PrimerApellido</t>
  </si>
  <si>
    <t>Corresponde  al primer apellido de cada uno de los Clientes</t>
  </si>
  <si>
    <t>SegundoApellido</t>
  </si>
  <si>
    <t>Corresponde  al segundo apellido de cada uno de los Clientes</t>
  </si>
  <si>
    <t>Corresponde  a la dirección de cada uno de los Clientes</t>
  </si>
  <si>
    <t>Corresponde al número de celular de cada uno de los clientes</t>
  </si>
  <si>
    <t>Corresponde al correo de cada uno de los Clientes</t>
  </si>
  <si>
    <t>Informacion_Interes</t>
  </si>
  <si>
    <t>Informacion de interes</t>
  </si>
  <si>
    <t>Corresponde a el catalogo de información de interes que pueda tener cada uno de los clientes</t>
  </si>
  <si>
    <t>cliente_unico_documento</t>
  </si>
  <si>
    <t>No se permiten duplicados por tipo y número</t>
  </si>
  <si>
    <t xml:space="preserve">TipoIdentificacion + NumeroIdentificacion
</t>
  </si>
  <si>
    <t>Registrar Cliente</t>
  </si>
  <si>
    <t xml:space="preserve">Registro de cliente en el sistema con validaciones básicas	</t>
  </si>
  <si>
    <t>TipoIdentificación, NúmeroIdentificación, Nombres, Apellidos, Dirección, Celular, Correo</t>
  </si>
  <si>
    <t>TipoIdentificacion, Texto,Texto,Texto,Texto, Numerico,Texto</t>
  </si>
  <si>
    <t xml:space="preserve">Datos requeridos para crear un nuevo cliente con sus datos de identificación y contacto	</t>
  </si>
  <si>
    <t>ID único generado para el nuevo cliente</t>
  </si>
  <si>
    <t>No duplicidad por documento</t>
  </si>
  <si>
    <t>No se puede registrar cliente con tipo y número de identificación ya existentes</t>
  </si>
  <si>
    <t>Cliente con documento duplicado</t>
  </si>
  <si>
    <t>Rechazar registro y mostrar mensaje de error</t>
  </si>
  <si>
    <t>Actualizar Cliente</t>
  </si>
  <si>
    <t xml:space="preserve">Validación y actualización de datos de contacto	</t>
  </si>
  <si>
    <t xml:space="preserve">CódigoCliente	</t>
  </si>
  <si>
    <t>Código del cliente con los nuevos datos de contacto a modificar</t>
  </si>
  <si>
    <t xml:space="preserve">Objeto Cliente	</t>
  </si>
  <si>
    <t>Datos del cliente actualizados</t>
  </si>
  <si>
    <t>Validar existencia del cliente</t>
  </si>
  <si>
    <t>Solo se puede actualizar si el cliente existe</t>
  </si>
  <si>
    <t xml:space="preserve">Cliente no existe </t>
  </si>
  <si>
    <t>Rechazar actualización o retornar error</t>
  </si>
  <si>
    <t>Historial Cliente</t>
  </si>
  <si>
    <t xml:space="preserve">Gestión del historial del cliente: pedidos realizados, forma de pago utilizada, interacciones previas	</t>
  </si>
  <si>
    <t xml:space="preserve">ID del cliente para consultar su historial	</t>
  </si>
  <si>
    <t xml:space="preserve">	Lista de Objetos</t>
  </si>
  <si>
    <t>Lista de pedidos, pagos y actividades del cliente</t>
  </si>
  <si>
    <t>NO se puede generar historial si no se ha hecho ninguna transaccción</t>
  </si>
  <si>
    <t>El historial no se puede modificar manualmente. Se genera desde pedidos y transacciones</t>
  </si>
  <si>
    <t>Historial no disponible o inconsistente</t>
  </si>
  <si>
    <t>Mostrar mensaje de error si no hay historial</t>
  </si>
  <si>
    <t>NumeroIdentificacion</t>
  </si>
  <si>
    <t>Nombres</t>
  </si>
  <si>
    <t>Apellidos</t>
  </si>
  <si>
    <t>CE</t>
  </si>
  <si>
    <t>Jorge</t>
  </si>
  <si>
    <t>Pérez</t>
  </si>
  <si>
    <t>Calle 24 #98-27</t>
  </si>
  <si>
    <t>cliente0@dominio.com</t>
  </si>
  <si>
    <t>Carlos</t>
  </si>
  <si>
    <t>González</t>
  </si>
  <si>
    <t>Calle 14 #84-6</t>
  </si>
  <si>
    <t>cliente1@dominio.com</t>
  </si>
  <si>
    <t>Diana</t>
  </si>
  <si>
    <t>Jiménez</t>
  </si>
  <si>
    <t>Calle 91 #72-40</t>
  </si>
  <si>
    <t>cliente2@dominio.com</t>
  </si>
  <si>
    <t>Sofía</t>
  </si>
  <si>
    <t>Calle 35 #13-76</t>
  </si>
  <si>
    <t>cliente3@dominio.com</t>
  </si>
  <si>
    <t>Laura</t>
  </si>
  <si>
    <t>Rodríguez</t>
  </si>
  <si>
    <t>Calle 18 #7-95</t>
  </si>
  <si>
    <t>cliente4@dominio.com</t>
  </si>
  <si>
    <t>PAS</t>
  </si>
  <si>
    <t>Martínez</t>
  </si>
  <si>
    <t>Calle 8 #71-77</t>
  </si>
  <si>
    <t>cliente5@dominio.com</t>
  </si>
  <si>
    <t>Id</t>
  </si>
  <si>
    <t>Numerico/UUID</t>
  </si>
  <si>
    <t>Unico</t>
  </si>
  <si>
    <t>Identificador único del reporte</t>
  </si>
  <si>
    <t>FechaGeneracion</t>
  </si>
  <si>
    <t xml:space="preserve">Fecha y hora de generación del reporte	</t>
  </si>
  <si>
    <t>Trabajador Solicitante</t>
  </si>
  <si>
    <t>Trabajador quien solicita el reporte</t>
  </si>
  <si>
    <t>Periodo Inicio</t>
  </si>
  <si>
    <t>Fecha de inicio del periodo que abarca el reporte</t>
  </si>
  <si>
    <t>Periodo FIn</t>
  </si>
  <si>
    <t>Fecha de fin del periodo que abarca el reporte</t>
  </si>
  <si>
    <t>ReporteUnicoPorPeriodo</t>
  </si>
  <si>
    <t>Solo puede existir un reporte para un mismo rango de fechas</t>
  </si>
  <si>
    <t>PeriodoInicio,PeriodoFin</t>
  </si>
  <si>
    <t>Generar Reporte</t>
  </si>
  <si>
    <t xml:space="preserve">Permite generar un nuevo reporte consolidado, asociando la solicitud a un trabajador y dejando trazabilidad sobre la operación.
</t>
  </si>
  <si>
    <t>PeriodoInicio</t>
  </si>
  <si>
    <t xml:space="preserve">Fecha	</t>
  </si>
  <si>
    <t xml:space="preserve">Fecha de inicio del reporte
</t>
  </si>
  <si>
    <t>Entidad Reporte</t>
  </si>
  <si>
    <t>PeriodoInicio &lt; PeriodoFin</t>
  </si>
  <si>
    <t xml:space="preserve">La fecha de inicio del periodo no puede ser posterior a la fecha de fin.
</t>
  </si>
  <si>
    <t xml:space="preserve">PeriodoInicio mayor que PeriodoFin	</t>
  </si>
  <si>
    <t xml:space="preserve">Informar al usuario que debe corregir el rango de fechas.
</t>
  </si>
  <si>
    <t>PeriodoFin</t>
  </si>
  <si>
    <t xml:space="preserve">Fecha de fin del reporte
</t>
  </si>
  <si>
    <t xml:space="preserve">Ambas fechas obligatorias	</t>
  </si>
  <si>
    <t xml:space="preserve">PeriodoInicio y PeriodoFin deben estar presentes para generar el reporte.
</t>
  </si>
  <si>
    <t xml:space="preserve">Falta alguna de las fechas	</t>
  </si>
  <si>
    <t>Notificar que ambas fechas son requeridas para la generación del reporte.</t>
  </si>
  <si>
    <t>TrabajadorSolicitante</t>
  </si>
  <si>
    <t>1f2e3d4c-5b6a-7980-1234-abcdefabcdef</t>
  </si>
  <si>
    <t>2025-06-04T08:00:00Z</t>
  </si>
  <si>
    <t>T001</t>
  </si>
  <si>
    <t>2025-05-31T23:59:59Z</t>
  </si>
  <si>
    <t>2a3b4c5d-6e7f-8901-2345-bcdefabcdef0</t>
  </si>
  <si>
    <t>2025-06-01T15:30:00Z</t>
  </si>
  <si>
    <t>T002</t>
  </si>
  <si>
    <t>2025-04-30T23:59:59Z</t>
  </si>
  <si>
    <t>3b4c5d6e-7f80-9012-3456-cdefabcde123</t>
  </si>
  <si>
    <t>2025-05-25T09:45:00Z</t>
  </si>
  <si>
    <t>T003</t>
  </si>
  <si>
    <t>2025-03-31T23:59:59Z</t>
  </si>
  <si>
    <t>4c5d6e7f-8091-0123-4567-defabcdef456</t>
  </si>
  <si>
    <t>2025-05-10T11:20:00Z</t>
  </si>
  <si>
    <t>T004</t>
  </si>
  <si>
    <t>2025-02-28T23:59:59Z</t>
  </si>
  <si>
    <t>5d6e7f80-9123-1234-5678-efabcdef7890</t>
  </si>
  <si>
    <t>2025-04-01T07:10:00Z</t>
  </si>
  <si>
    <t>T005</t>
  </si>
  <si>
    <t>2025-01-31T23:59:59Z</t>
  </si>
  <si>
    <t>Corresponde a la usuario de inicio de sesión de cada uno de los Trabajadores</t>
  </si>
  <si>
    <t>Corresponde a la contraseña de inicio de sesión de cada uno de los Trabajadores</t>
  </si>
  <si>
    <t>Corresponde al primer nombre de cada uno de los Trabajadores</t>
  </si>
  <si>
    <t>Corresponde al segundo nombre de cada uno de los Trabajadores</t>
  </si>
  <si>
    <t>Corresponde al primer apellido de cada uno de los Trabajadores</t>
  </si>
  <si>
    <t>Corresponde al segundo apellido de cada uno de los Trabajadores</t>
  </si>
  <si>
    <t>Corresponde al tipo de identificación de cada uno de los Trabajadores</t>
  </si>
  <si>
    <t>corresponde al número de identificación de cada uno de los Trabajadores</t>
  </si>
  <si>
    <t>Corresponde al correo de cada uno de los Trabajadores</t>
  </si>
  <si>
    <t>Corresponde al número de celular de cada uno de los Trabajadores</t>
  </si>
  <si>
    <t>Corresponde a la fecha en que se creo cada uno de los Trabajadores</t>
  </si>
  <si>
    <t>Corresponde al estado de un Trabajador</t>
  </si>
  <si>
    <t>Registrar Trabajador</t>
  </si>
  <si>
    <t xml:space="preserve">Registro de un nuevo Trabajador </t>
  </si>
  <si>
    <t>Datos completos del nuevo Trabajador</t>
  </si>
  <si>
    <t xml:space="preserve">Trabajador </t>
  </si>
  <si>
    <t>Trabajador creado exitosamente</t>
  </si>
  <si>
    <t>Editar Trabajador</t>
  </si>
  <si>
    <t>Permite editar la entidad de un Trabajador</t>
  </si>
  <si>
    <t xml:space="preserve">Trabajador actualizado exitosamente </t>
  </si>
  <si>
    <t>Mostrar error si el Trabajador no existe o si se intenta modificar campos no permitidos. Validar cada campo antes de guardar</t>
  </si>
  <si>
    <t>jrojas</t>
  </si>
  <si>
    <t>Camilo</t>
  </si>
  <si>
    <t>Rojas</t>
  </si>
  <si>
    <t>juan.rojas@bloquera.com</t>
  </si>
  <si>
    <t>ACT</t>
  </si>
  <si>
    <t>lmendoza</t>
  </si>
  <si>
    <t>Mendoza</t>
  </si>
  <si>
    <t>laura.mendoza@bloquera.com</t>
  </si>
  <si>
    <t>2025-06-04T08:05:00Z</t>
  </si>
  <si>
    <t>INA</t>
  </si>
  <si>
    <t>fcortes</t>
  </si>
  <si>
    <t>Cortés</t>
  </si>
  <si>
    <t>felipe.cortes@bloquera.com</t>
  </si>
  <si>
    <t>2025-06-04T08:10:00Z</t>
  </si>
  <si>
    <t>VAC</t>
  </si>
  <si>
    <t>mbernal</t>
  </si>
  <si>
    <t>Mariana</t>
  </si>
  <si>
    <t>Alejandra</t>
  </si>
  <si>
    <t>Bernal</t>
  </si>
  <si>
    <t>López</t>
  </si>
  <si>
    <t>mariana.bernal@bloquera.com</t>
  </si>
  <si>
    <t>2025-06-04T08:15:00Z</t>
  </si>
  <si>
    <t>hrivera</t>
  </si>
  <si>
    <t>Héctor</t>
  </si>
  <si>
    <t>Rivera</t>
  </si>
  <si>
    <t>TI</t>
  </si>
  <si>
    <t>hector.rivera@bloquera.com</t>
  </si>
  <si>
    <t>2025-06-04T08:20:00Z</t>
  </si>
  <si>
    <t>LIC</t>
  </si>
  <si>
    <t>Identificador único</t>
  </si>
  <si>
    <t>Identificador único del registro de información de interés</t>
  </si>
  <si>
    <t>Actividad Realizada</t>
  </si>
  <si>
    <t>Lista</t>
  </si>
  <si>
    <t>Debe seleccionarse de una lista predefinida</t>
  </si>
  <si>
    <t>Actividad principal del cliente (Ej: Constructor, Contratista, etc.)</t>
  </si>
  <si>
    <t>Uso_Material</t>
  </si>
  <si>
    <t>Lista de finalidades posibles</t>
  </si>
  <si>
    <t>Uso previsto del material (Ej: Construcción propia, reventa, proyectos)</t>
  </si>
  <si>
    <t>Cliente + código</t>
  </si>
  <si>
    <t>No se debe repetir la combinación</t>
  </si>
  <si>
    <t>Código
Cliente</t>
  </si>
  <si>
    <t>Cliente_ID</t>
  </si>
  <si>
    <t>Constructor</t>
  </si>
  <si>
    <t>Construcción propia</t>
  </si>
  <si>
    <t>Contratista</t>
  </si>
  <si>
    <t>Proyectos de terceros</t>
  </si>
  <si>
    <t>Revendedor</t>
  </si>
  <si>
    <t>Reventa de materiales</t>
  </si>
  <si>
    <t>Arquitecto</t>
  </si>
  <si>
    <t>Uso en remodelaciones</t>
  </si>
  <si>
    <t>Maestro de obra</t>
  </si>
  <si>
    <t>IdProduccion</t>
  </si>
  <si>
    <t>único</t>
  </si>
  <si>
    <t>Identificador único de la producción</t>
  </si>
  <si>
    <t>Fecha_Produccion</t>
  </si>
  <si>
    <t>Fecha actual</t>
  </si>
  <si>
    <t>Fecha de creación de la producción</t>
  </si>
  <si>
    <t>incrementa la cantidad de un producto</t>
  </si>
  <si>
    <t>Relaciona el producto que se debe incrementar la cantidad</t>
  </si>
  <si>
    <t>Tablas_producidas</t>
  </si>
  <si>
    <t xml:space="preserve">Cantidad numérico de tablas producidas </t>
  </si>
  <si>
    <t>Cantidad_Defectuosas</t>
  </si>
  <si>
    <t>Cantidad de productos defectuosos en esta producción</t>
  </si>
  <si>
    <t>Cantidad_producida</t>
  </si>
  <si>
    <t>Cantidad de productos en esta producción</t>
  </si>
  <si>
    <t>Dado por el sistema</t>
  </si>
  <si>
    <t>Trabajador que registra la producción</t>
  </si>
  <si>
    <t>Observaciones adicionales que se requieran segun una producción</t>
  </si>
  <si>
    <t>PK - código único</t>
  </si>
  <si>
    <t>El código debe ser único</t>
  </si>
  <si>
    <t>Registrar Producción</t>
  </si>
  <si>
    <t>Permite ingresar en el sistema una nueva producción de bloques, incluyendo fecha, producto, cantidad producida, tablas generadas e insumos utilizados.</t>
  </si>
  <si>
    <t>Fecha_Produccion
Producto
Tablas_producidas
Cantidad_producida
Insumo
Trabajador_responsable (*)</t>
  </si>
  <si>
    <t>Fecha
Fk Producto
Numérico
Numérico
FkInsumo
FkTrabajado</t>
  </si>
  <si>
    <t>Campos necesarios para Registrar una producción</t>
  </si>
  <si>
    <t>Produccion registrada</t>
  </si>
  <si>
    <t>La cantidad producida no puede ser negativa ni cero
Se debe especificar al menos un insumo asociado
El producto relacionado debe existir y estar activo
El registro debe incrementar automáticamente el stock del producto
Se debe restar la cantidad del insumo asociado</t>
  </si>
  <si>
    <t>No se selecciona un producto</t>
  </si>
  <si>
    <t>Producto nulo o inexistente</t>
  </si>
  <si>
    <t xml:space="preserve">Mostrar mensaje de error </t>
  </si>
  <si>
    <t>No se asocian insumos</t>
  </si>
  <si>
    <t>Lista vacía</t>
  </si>
  <si>
    <t>Notificar que se deben ingresar insumos</t>
  </si>
  <si>
    <t>Cantidad inválida</t>
  </si>
  <si>
    <t>Cero o negativa</t>
  </si>
  <si>
    <t>Validar valor antes de guardar</t>
  </si>
  <si>
    <t>Consultar Producción</t>
  </si>
  <si>
    <t>Permite visualizar el historial de registros de producción, con filtros por fecha, producto, trabajador o insumo utilizado.</t>
  </si>
  <si>
    <t xml:space="preserve">Fecha
Producto 
Trabajador
</t>
  </si>
  <si>
    <t>Fecha
Fk Producto
Fk Trabajdor</t>
  </si>
  <si>
    <t>Campos para consultar la producción</t>
  </si>
  <si>
    <t>Produccion consultada</t>
  </si>
  <si>
    <t xml:space="preserve">Solo usuarios con rol autorizado pueden consultar registros
Los resultados deben poder ordenarse por fecha o cantidad producida
</t>
  </si>
  <si>
    <t xml:space="preserve">Fechas mal ingresada.
Sin resultados	</t>
  </si>
  <si>
    <t xml:space="preserve">Fecha fin &lt; fecha inicio
No hay coincidencias	</t>
  </si>
  <si>
    <t xml:space="preserve">Mostrar mensaje de error 
Mostrar aviso: “No se encontraron registros”
</t>
  </si>
  <si>
    <t>Actualizar Producción</t>
  </si>
  <si>
    <t>Permite modificar los datos de una producción registrada (cantidad, insumos, trabajador, etc.)</t>
  </si>
  <si>
    <t>Campos necesarios para modificar una producción</t>
  </si>
  <si>
    <t>Produccion Modificada</t>
  </si>
  <si>
    <t>Cumplir con acceso autorizado
Modificar Stock
Valores permitidos</t>
  </si>
  <si>
    <t>Solo usuarios autorizados pueden modificar
Actualizar stock si cambian cantidades/insumos 
Las cantidades modificadas no pueden ser negativas</t>
  </si>
  <si>
    <t>Permiso denegado
Cantidad ingresada incorrecta</t>
  </si>
  <si>
    <t>Mostrar mensaje: Permiso denegado
Cantidad ingresada incorrecta</t>
  </si>
  <si>
    <t>Catidad_Produccion</t>
  </si>
  <si>
    <t>Cantidad defectuosas</t>
  </si>
  <si>
    <t>Eliminar Producción</t>
  </si>
  <si>
    <t>Permite eliminar del sistema un registro de producción y revertir los movimientos de stock asociados.</t>
  </si>
  <si>
    <t>se eliminan todos los campos de una producción</t>
  </si>
  <si>
    <t>Produccion Eliminada</t>
  </si>
  <si>
    <t>Al eliminar, revertir el stock del producto y de los insumos</t>
  </si>
  <si>
    <t>Se deben restar los productos registrados en la producción e incrementar los insumos en el stock</t>
  </si>
  <si>
    <t>Cantidad no valida que genere inconsistencia en los datos como valores negativos no se permite ingresar
si la producción es de hace más de una semana, ya no se podra eliminar</t>
  </si>
  <si>
    <t>Mostrar mensaje:"Datos Invalidos"
Mostrar mensaje:"no es posible eliminar la producción contacte el administrador"</t>
  </si>
  <si>
    <t>Fecha_Producción</t>
  </si>
  <si>
    <t>Insumo_ID</t>
  </si>
  <si>
    <t xml:space="preserve">CódigoProducto	</t>
  </si>
  <si>
    <t xml:space="preserve">UUID	</t>
  </si>
  <si>
    <t>Único</t>
  </si>
  <si>
    <t>Identificador único del producto</t>
  </si>
  <si>
    <t xml:space="preserve">Si	</t>
  </si>
  <si>
    <t>No duplicado</t>
  </si>
  <si>
    <t>Nombre comercial del producto (ej. Bloque 10x20x40)</t>
  </si>
  <si>
    <t xml:space="preserve">	Descripción adicional del producto</t>
  </si>
  <si>
    <t>UnidadMedida</t>
  </si>
  <si>
    <t>Unidad de Medida</t>
  </si>
  <si>
    <t>Según catálogo de unidades</t>
  </si>
  <si>
    <t xml:space="preserve">	Unidad en la que se comercializa (UND, M2, KG, etc.)</t>
  </si>
  <si>
    <t xml:space="preserve">PrecioUnitario	</t>
  </si>
  <si>
    <t>Mayor a cero</t>
  </si>
  <si>
    <t>Precio unitario de venta del producto</t>
  </si>
  <si>
    <t>Stock</t>
  </si>
  <si>
    <t>Que no sea menor que cero</t>
  </si>
  <si>
    <t>Cantidad disponible de un producto  para realizar una venta</t>
  </si>
  <si>
    <t>Estado</t>
  </si>
  <si>
    <t>Del catálogo de estados</t>
  </si>
  <si>
    <t xml:space="preserve">	Estado del producto</t>
  </si>
  <si>
    <t>Categoria</t>
  </si>
  <si>
    <t>Del catálogo de Categorias</t>
  </si>
  <si>
    <t>Categoria del producto</t>
  </si>
  <si>
    <t>nombre_unico</t>
  </si>
  <si>
    <t>Evita que se duplique el nombre</t>
  </si>
  <si>
    <t>Registrar Producto</t>
  </si>
  <si>
    <t xml:space="preserve">Registrar un nuevo producto que pueda ser comercializado
</t>
  </si>
  <si>
    <t>Objeto de producto</t>
  </si>
  <si>
    <t>Producto creado exitosamente</t>
  </si>
  <si>
    <t xml:space="preserve">Nombre único	</t>
  </si>
  <si>
    <t xml:space="preserve">No se permite crear productos duplicados
</t>
  </si>
  <si>
    <t xml:space="preserve">Nombre ya registrado	</t>
  </si>
  <si>
    <t xml:space="preserve">Mostrar error y mensaje de producto ya registrado
</t>
  </si>
  <si>
    <t>Actualizar Producto</t>
  </si>
  <si>
    <t xml:space="preserve">Actualizar los datos del producto, como precio, unidad o estado
</t>
  </si>
  <si>
    <t xml:space="preserve">Código del producto a modificar
</t>
  </si>
  <si>
    <t xml:space="preserve">True si la actualización fue exitosa
</t>
  </si>
  <si>
    <t xml:space="preserve">
</t>
  </si>
  <si>
    <t xml:space="preserve">Producto no encontrado	</t>
  </si>
  <si>
    <t xml:space="preserve">Mostrar error 
</t>
  </si>
  <si>
    <t xml:space="preserve">Campos editables	</t>
  </si>
  <si>
    <t xml:space="preserve">Texto/Numérico	</t>
  </si>
  <si>
    <t xml:space="preserve">UnidadMedida, PrecioUnitario, Estado
</t>
  </si>
  <si>
    <t>Consultar Producto</t>
  </si>
  <si>
    <t>Consultar el catálogo de productos disponibles</t>
  </si>
  <si>
    <t xml:space="preserve">Estado (opcional)	</t>
  </si>
  <si>
    <t xml:space="preserve">Activo, Inactivo
</t>
  </si>
  <si>
    <t>Array</t>
  </si>
  <si>
    <t>Todos los productos que cumplen el filtro</t>
  </si>
  <si>
    <t xml:space="preserve">Orden alfabético por nombre	</t>
  </si>
  <si>
    <t xml:space="preserve">Mejora experiencia del usuario
</t>
  </si>
  <si>
    <t xml:space="preserve">Sin resultados	</t>
  </si>
  <si>
    <t xml:space="preserve">Mostrar mensaje: “No hay productos”
</t>
  </si>
  <si>
    <t>Inactivar Producto</t>
  </si>
  <si>
    <t>Inactivar un producto sin eliminarlo del historial</t>
  </si>
  <si>
    <t>CódigoProducto</t>
  </si>
  <si>
    <t xml:space="preserve">Código del producto
</t>
  </si>
  <si>
    <t xml:space="preserve">Nuevo estado: Inactivo
</t>
  </si>
  <si>
    <t xml:space="preserve">No eliminar productos	</t>
  </si>
  <si>
    <t xml:space="preserve">Se mantiene el histórico
</t>
  </si>
  <si>
    <t xml:space="preserve">Producto no existe o ya inactivo	</t>
  </si>
  <si>
    <t xml:space="preserve">Mostrar alerta al usuario
</t>
  </si>
  <si>
    <t>UnidadMedida_ID</t>
  </si>
  <si>
    <t>PrecioUnitario</t>
  </si>
  <si>
    <t>CantidadDisponible</t>
  </si>
  <si>
    <t>Bloque 10x20x40</t>
  </si>
  <si>
    <t>Bloque estructural estándar</t>
  </si>
  <si>
    <t>5 (UN)</t>
  </si>
  <si>
    <t xml:space="preserve">Cemento Gris </t>
  </si>
  <si>
    <t>Cemento uso general</t>
  </si>
  <si>
    <t>2 (KG)</t>
  </si>
  <si>
    <t>Arena Lavada</t>
  </si>
  <si>
    <t>Arena para mezcla de concreto</t>
  </si>
  <si>
    <t>4 (M³)</t>
  </si>
  <si>
    <t xml:space="preserve">Varilla 1/2" </t>
  </si>
  <si>
    <t>Acero de refuerzo para columnas</t>
  </si>
  <si>
    <t>1 (IN)</t>
  </si>
  <si>
    <t>Pegante Cerámico Blanco</t>
  </si>
  <si>
    <t>Para instalación de cerámica</t>
  </si>
  <si>
    <t>3 (G)</t>
  </si>
  <si>
    <t>CódigoEstado</t>
  </si>
  <si>
    <t>Numerico / UUID</t>
  </si>
  <si>
    <t xml:space="preserve">	Código único del estado </t>
  </si>
  <si>
    <t>NombreEstado</t>
  </si>
  <si>
    <t xml:space="preserve">No duplicado	</t>
  </si>
  <si>
    <t>Nombre descriptivo del estado del producto (ej. Activo, Inactivo)</t>
  </si>
  <si>
    <t>estado_producto_unico</t>
  </si>
  <si>
    <t xml:space="preserve">No se permiten estados duplicados	</t>
  </si>
  <si>
    <t>Inactivo</t>
  </si>
  <si>
    <t>Descontinuado</t>
  </si>
  <si>
    <t>CódigoVenta</t>
  </si>
  <si>
    <t>Numerico /UUID</t>
  </si>
  <si>
    <t>Identificador único de la venta</t>
  </si>
  <si>
    <t>FechaVenta</t>
  </si>
  <si>
    <t xml:space="preserve">Fecha-Hora	</t>
  </si>
  <si>
    <t>DD/MM/AAAA HH:mm</t>
  </si>
  <si>
    <t>Fecha del sistema (Now)</t>
  </si>
  <si>
    <t>No puede ser futura</t>
  </si>
  <si>
    <t>Fecha y hora en que se realizó la venta</t>
  </si>
  <si>
    <t>Fk a entidad Producto</t>
  </si>
  <si>
    <t>Productos asociados a la venta (relación uno a muchos)</t>
  </si>
  <si>
    <t>FK a entidad Cliente</t>
  </si>
  <si>
    <t>Identificación del cliente asociado a la venta</t>
  </si>
  <si>
    <t>TotalVenta</t>
  </si>
  <si>
    <t xml:space="preserve">99999999.99	</t>
  </si>
  <si>
    <t>Calculado a partir del detalle</t>
  </si>
  <si>
    <t>Monto total cobrado al cliente, incluyendo productos y servicios</t>
  </si>
  <si>
    <t>fk a entidad Envio</t>
  </si>
  <si>
    <t>Identificador del envío asociado, si aplica</t>
  </si>
  <si>
    <t>Debe coincidir con catálogo pago</t>
  </si>
  <si>
    <t>Método de pago utilizado (Contado, Crédito, Transferencia, etc.)</t>
  </si>
  <si>
    <t>EstadoVenta</t>
  </si>
  <si>
    <t>Debe coincidir con catálogo Estado Venta</t>
  </si>
  <si>
    <t>Estado actual de la venta (Pendiente, Completada, Cancelada,Parcial etc.)</t>
  </si>
  <si>
    <t>Trabajador que registra la Venta</t>
  </si>
  <si>
    <t>venta_unica_codigo</t>
  </si>
  <si>
    <t xml:space="preserve">Garantiza que cada código de venta sea único	</t>
  </si>
  <si>
    <t>Registrar nueva venta</t>
  </si>
  <si>
    <t>Registra una venta con productos</t>
  </si>
  <si>
    <t xml:space="preserve">Cliente (FK)	</t>
  </si>
  <si>
    <t xml:space="preserve">Cliente que realiza la compra	</t>
  </si>
  <si>
    <t>Venta realizada exitosamente</t>
  </si>
  <si>
    <t>FechaVenta debe ser la fecha actual del sistema</t>
  </si>
  <si>
    <t>No se puede registrar una venta con fecha futura</t>
  </si>
  <si>
    <t>Cliente no registrado</t>
  </si>
  <si>
    <t>Registrar primero el cliente antes de continuar.</t>
  </si>
  <si>
    <t xml:space="preserve">Lista&lt;Producto&gt;	</t>
  </si>
  <si>
    <t xml:space="preserve">Productos adquiridos	</t>
  </si>
  <si>
    <t>El método de pago debe estar en catálogo</t>
  </si>
  <si>
    <t>Validar que el pago sea "Contado", "Crédito", etc.</t>
  </si>
  <si>
    <t>Stock insuficiente</t>
  </si>
  <si>
    <t xml:space="preserve">Informar al Trabajador y no permitir registrar la venta.
</t>
  </si>
  <si>
    <t xml:space="preserve">Pago (FK)	</t>
  </si>
  <si>
    <t>Pago Realizado</t>
  </si>
  <si>
    <t>TotalVenta se calcula con base en los productos seleccionados</t>
  </si>
  <si>
    <t>No puede ser ingresado manualmente</t>
  </si>
  <si>
    <t>Método de pago no válido</t>
  </si>
  <si>
    <t xml:space="preserve">Mostrar catálogo permitido y solicitar selección válida.
</t>
  </si>
  <si>
    <t>Envío (opcional)</t>
  </si>
  <si>
    <t xml:space="preserve">Envío (FK)	</t>
  </si>
  <si>
    <t xml:space="preserve">Envío asociado si aplica	</t>
  </si>
  <si>
    <t>Si se indica envío, debe ser un ID válido</t>
  </si>
  <si>
    <t>Validar existencia en entidad Envío</t>
  </si>
  <si>
    <t xml:space="preserve">Envío inválido	</t>
  </si>
  <si>
    <t>Consultar venta</t>
  </si>
  <si>
    <t>Recupera toda la información de una venta específica.</t>
  </si>
  <si>
    <t xml:space="preserve">Código único de la venta	</t>
  </si>
  <si>
    <t>Datos completos de la venta</t>
  </si>
  <si>
    <t>Solo usuarios con acceso pueden ver ventas.</t>
  </si>
  <si>
    <t>Venta no encontrada</t>
  </si>
  <si>
    <t>No hay venta con el código proporcionado</t>
  </si>
  <si>
    <t>Mostrar mensaje: "Venta no encontrada con ese código."</t>
  </si>
  <si>
    <t>Cambiar Estado de Venta</t>
  </si>
  <si>
    <t>Permite actualizar el estado de una venta registrada.</t>
  </si>
  <si>
    <t>Codigo Venta</t>
  </si>
  <si>
    <t xml:space="preserve">Identificador de la venta	</t>
  </si>
  <si>
    <t>Estado actualizado de la venta</t>
  </si>
  <si>
    <t>- Solo se permite actualizar a estados válidos del catálogo.
- No se puede pasar una venta estado completado , si el total de los pagos no es igual al total de la venta</t>
  </si>
  <si>
    <t xml:space="preserve">Estado inválido
Monto total de venta no cubierto	</t>
  </si>
  <si>
    <t>Validar contra el catálogo de estados.
Verificar existencia antes de cambiar estado
si el estado cambia a anulado debe modificar la cantidad del producto en stock</t>
  </si>
  <si>
    <t>Mostrar error : Estado No existe
Mostrar error : Venta No existe</t>
  </si>
  <si>
    <t>Nuevo estado: Confirmada, Cancelada, etc.</t>
  </si>
  <si>
    <t>Modificar venta</t>
  </si>
  <si>
    <t>Permite realizar modificaciones a una venta existente</t>
  </si>
  <si>
    <t xml:space="preserve">Campos presentes una venta </t>
  </si>
  <si>
    <t>Venta Modificada exitosamente</t>
  </si>
  <si>
    <t xml:space="preserve"> No se puede modificar una venta en estado Anulado</t>
  </si>
  <si>
    <t>No se puede realizar ningun tipo de modificación a una venta que este anulado</t>
  </si>
  <si>
    <t>Verificar que el estado no sea anulado para poder modificar la venta</t>
  </si>
  <si>
    <t>Mostrar mensaje: "no es posible modificar una venta anulada"</t>
  </si>
  <si>
    <t>Producto(s)</t>
  </si>
  <si>
    <t>[123, 124]</t>
  </si>
  <si>
    <t>[125]</t>
  </si>
  <si>
    <t>[122, 124]</t>
  </si>
  <si>
    <t>[126, 127]</t>
  </si>
  <si>
    <t>Codigo unico estado de venta</t>
  </si>
  <si>
    <t>Código identificador del estado de venta</t>
  </si>
  <si>
    <t>Nombre representativo de un estado de venta(ej. "Parcial")</t>
  </si>
  <si>
    <t>Codigo unico de una estado de venta</t>
  </si>
  <si>
    <t>Parcial</t>
  </si>
  <si>
    <t>Completada</t>
  </si>
  <si>
    <t>Anulada</t>
  </si>
  <si>
    <t>Código alfanumérico</t>
  </si>
  <si>
    <t>Corresponde al identificador único de los tipos de identificación exitentes.</t>
  </si>
  <si>
    <t>Corresponde a la sigla de cada tipo de identificación (ej: CC, CE, NIT).</t>
  </si>
  <si>
    <t>Corresponde al nombre completo del tipo de identificación (ej: Cédula de Ciudadanía).</t>
  </si>
  <si>
    <t xml:space="preserve">UQ_sigla_tipo_id	</t>
  </si>
  <si>
    <t>Evita que se repita la sigla (ej. “CC”, “CE”, etc.)</t>
  </si>
  <si>
    <t xml:space="preserve">UQ_nombre_tipo_id		</t>
  </si>
  <si>
    <t>Cédula de Ciudadanía</t>
  </si>
  <si>
    <t>Número de Identificación Tributaria</t>
  </si>
  <si>
    <t>Cédula de Extranjería</t>
  </si>
  <si>
    <t>Tarjeta de Identidad</t>
  </si>
  <si>
    <t>Pasaporte</t>
  </si>
  <si>
    <t>codigo</t>
  </si>
  <si>
    <t xml:space="preserve">	Único en sistema</t>
  </si>
  <si>
    <t>Identificador único del estado del trabajador</t>
  </si>
  <si>
    <t>No se debe repetir con otros estados</t>
  </si>
  <si>
    <t>Nombre descriptivo del estado del trabajador (ej. Activo)</t>
  </si>
  <si>
    <t>UQ_nombre_estado</t>
  </si>
  <si>
    <t>Asegura que no existan estados repetidos por nombre</t>
  </si>
  <si>
    <t>Vacaciones</t>
  </si>
  <si>
    <t>Licencia</t>
  </si>
  <si>
    <t>Identificador único de la categoria de un producto</t>
  </si>
  <si>
    <t xml:space="preserve">Nombre </t>
  </si>
  <si>
    <t>No puede repetirse con otras categorías</t>
  </si>
  <si>
    <t>Nombre representativo de la categoría de un producto</t>
  </si>
  <si>
    <t>Sí/Opcional</t>
  </si>
  <si>
    <t>Explicación detallada del uso o enfoque de una categoria</t>
  </si>
  <si>
    <t>Se asigna al momento de crear</t>
  </si>
  <si>
    <t>Fecha y hora en que fue creada la categoría</t>
  </si>
  <si>
    <t>Automático</t>
  </si>
  <si>
    <t>UQ_nombre_categoria</t>
  </si>
  <si>
    <t>Asegura que no haya dos categorías con el mismo nombre</t>
  </si>
  <si>
    <t>Crear Categoria</t>
  </si>
  <si>
    <t>Crear una nueva categoría en el sistema</t>
  </si>
  <si>
    <t>nombre</t>
  </si>
  <si>
    <t>String</t>
  </si>
  <si>
    <t xml:space="preserve">Nombre de la categoría	</t>
  </si>
  <si>
    <t>Categoría</t>
  </si>
  <si>
    <t>Objeto creado con sus atributos</t>
  </si>
  <si>
    <t>Validar unicidad de nombre</t>
  </si>
  <si>
    <t>El nombre no debe existir previamente</t>
  </si>
  <si>
    <t>Nombre duplicado</t>
  </si>
  <si>
    <t>Retornar error y mostrar mensaje nombre categoria ya existe</t>
  </si>
  <si>
    <t xml:space="preserve">Editar categoría	</t>
  </si>
  <si>
    <t>Editar nombre o descripción de una categoría existente</t>
  </si>
  <si>
    <t xml:space="preserve">Código de la categoría	</t>
  </si>
  <si>
    <t>Categoría actualizada</t>
  </si>
  <si>
    <t xml:space="preserve">No cambiar el código	</t>
  </si>
  <si>
    <t>El código es inmutable una vez creado</t>
  </si>
  <si>
    <t>Nuevo nombre ya existe</t>
  </si>
  <si>
    <t>Retornar error y mantener nombre anterior</t>
  </si>
  <si>
    <t xml:space="preserve">Nuevo nombre	</t>
  </si>
  <si>
    <t>Si cambia el nombre, debe ser único</t>
  </si>
  <si>
    <t xml:space="preserve">BLOQUE	</t>
  </si>
  <si>
    <t xml:space="preserve">ARENA	</t>
  </si>
  <si>
    <t xml:space="preserve">HERRAMIENTAS	</t>
  </si>
  <si>
    <t>HIERRO</t>
  </si>
  <si>
    <t>CEMENTO</t>
  </si>
  <si>
    <t>Formato de un identificador iso</t>
  </si>
  <si>
    <t>-Quitar espacios en blanco al inicio y al final.
-Siempre debe tener 36 caracteres, donde cada uno de ellos puede un dígito o una letra desde la A hasta la F.</t>
  </si>
  <si>
    <t>Atributo que representa el identificador de País, asegurando que sea único.</t>
  </si>
  <si>
    <t>-Quitar espacios en blanco al inicio y al final.</t>
  </si>
  <si>
    <t>Atributo que representa el nombre de un País</t>
  </si>
  <si>
    <t>Nombre Único</t>
  </si>
  <si>
    <t>No es posible tener más de un País con el mismo nombre</t>
  </si>
  <si>
    <t>Colombia</t>
  </si>
  <si>
    <t>Chile</t>
  </si>
  <si>
    <t>Argentina</t>
  </si>
  <si>
    <t xml:space="preserve">Numerico </t>
  </si>
  <si>
    <t xml:space="preserve">	Código único del departamento (ej: "05" = Antioquia).</t>
  </si>
  <si>
    <t xml:space="preserve">	Nombre oficial (ej: "Antioquia"). No puede repetirse en el mismo país.</t>
  </si>
  <si>
    <t xml:space="preserve">Código ISO del país (ej: "CO" = Colombia).
</t>
  </si>
  <si>
    <t>Nombre + Pais</t>
  </si>
  <si>
    <t>Combinación única que Evita nombres duplicados dentro del mismo país (ej: dos "Antioquia" en Colombia).</t>
  </si>
  <si>
    <t>Cordoba</t>
  </si>
  <si>
    <t>Argentina (63)</t>
  </si>
  <si>
    <t>Buenos Aires</t>
  </si>
  <si>
    <t>Antioquia</t>
  </si>
  <si>
    <t>Colombia (169)</t>
  </si>
  <si>
    <t>Bogota</t>
  </si>
  <si>
    <t>Araucanía</t>
  </si>
  <si>
    <t>Chile (211)</t>
  </si>
  <si>
    <t>Antofagasta</t>
  </si>
  <si>
    <t>NUmerico</t>
  </si>
  <si>
    <t>Numerico Entero</t>
  </si>
  <si>
    <t>Atributo que representa el identificador de una Ciudad, asegurando que sea único.</t>
  </si>
  <si>
    <t>Atributo que representa el nombre de una Ciudad.</t>
  </si>
  <si>
    <t>Atributo que representa el Departamento al que pertenece una Ciudad.</t>
  </si>
  <si>
    <t>Medellín</t>
  </si>
  <si>
    <t>Envigado</t>
  </si>
  <si>
    <t xml:space="preserve">Antofagasta
</t>
  </si>
  <si>
    <t>Villarrica</t>
  </si>
  <si>
    <t>Mar del plata</t>
  </si>
  <si>
    <t>Bahía Blanca</t>
  </si>
  <si>
    <t>CódigoDevolución</t>
  </si>
  <si>
    <t>Serial</t>
  </si>
  <si>
    <t>Identificador único de la devolución</t>
  </si>
  <si>
    <t>FechaDevolución</t>
  </si>
  <si>
    <t>DD/MM/AAAA</t>
  </si>
  <si>
    <t>Fecha y hora de registro de la devolución</t>
  </si>
  <si>
    <t>FK a entidad Venta</t>
  </si>
  <si>
    <t>Venta a la que pertenece la devolución</t>
  </si>
  <si>
    <t>Tomado de la Venta</t>
  </si>
  <si>
    <t>Cliente asociado</t>
  </si>
  <si>
    <t>Fk Producto</t>
  </si>
  <si>
    <t>Productos devueltos</t>
  </si>
  <si>
    <t>TotalDevuelto</t>
  </si>
  <si>
    <t>Suma de subtotales aceptados de los ítems</t>
  </si>
  <si>
    <t>Valor monetario de lo aceptado a devolver</t>
  </si>
  <si>
    <t>Observaciones de la devolución</t>
  </si>
  <si>
    <t>Comentarios de la devolución</t>
  </si>
  <si>
    <t>Precio</t>
  </si>
  <si>
    <t>Precio de cada uno de los productos</t>
  </si>
  <si>
    <t>precio de los productos de la devolución</t>
  </si>
  <si>
    <t>CantidadProductoDevuelto</t>
  </si>
  <si>
    <t>Cantidad del producto regresado en la devolución</t>
  </si>
  <si>
    <t xml:space="preserve">Cantidad del producto devuelto </t>
  </si>
  <si>
    <t>FK a usuario que registra</t>
  </si>
  <si>
    <t>Trabajador/administrador que registra la devolución</t>
  </si>
  <si>
    <t>Devolución_unica_codigo</t>
  </si>
  <si>
    <t xml:space="preserve">Garantiza que cada código de devolución sea único	</t>
  </si>
  <si>
    <t xml:space="preserve"> Excepción Excepción</t>
  </si>
  <si>
    <t>Salida Tipo de Dato</t>
  </si>
  <si>
    <t>Salida Descripción</t>
  </si>
  <si>
    <t>Reglas de negocio Política</t>
  </si>
  <si>
    <t>Reglas de negocio Descripción</t>
  </si>
  <si>
    <t>Excepción Detalle</t>
  </si>
  <si>
    <t>Excepción ¿Qué hago?</t>
  </si>
  <si>
    <t>Registrar Nueva dovolución</t>
  </si>
  <si>
    <t>Registra una devolución (total o parcial) asociada a una venta existente.</t>
  </si>
  <si>
    <t xml:space="preserve">Venta (FK)	</t>
  </si>
  <si>
    <t>Venta a la que pertenece la devolución.</t>
  </si>
  <si>
    <t>Devolución realizada exitosamente</t>
  </si>
  <si>
    <t>La venta debe existir y estar en estado que permita devolución.</t>
  </si>
  <si>
    <t>Venta no existe o está anulada</t>
  </si>
  <si>
    <t>Venta no registrada</t>
  </si>
  <si>
    <t>Mostrar mensaje de venta no encontrada</t>
  </si>
  <si>
    <t>Ítems a devolver: Producto (FK), CantidadDevuelta, PrecioAplicado.</t>
  </si>
  <si>
    <t>Cada producto del detalle debe existir en la venta original.</t>
  </si>
  <si>
    <t>Los productos solo deben corresponder con los adjuntados en la venta</t>
  </si>
  <si>
    <t>Producto no pertenece a la venta</t>
  </si>
  <si>
    <t>Mostrar mensaje de error producto no encontrado en la venta</t>
  </si>
  <si>
    <t>Estado de venta invalido</t>
  </si>
  <si>
    <t>No permite realizar una devolución a una venta en estado pendiente o cancelada</t>
  </si>
  <si>
    <t>No se puede realizar una devolución a una vetna pendiente o cancelada</t>
  </si>
  <si>
    <t>Mostrar mensaje de error estado de venta invalido para realizar una devolución</t>
  </si>
  <si>
    <t>Motivo de devolución.</t>
  </si>
  <si>
    <t>Valor total devolución</t>
  </si>
  <si>
    <t>Consultar devolución</t>
  </si>
  <si>
    <t>Recupera toda la información de una devolución específica.</t>
  </si>
  <si>
    <t>Numérico/UUID</t>
  </si>
  <si>
    <t>Identificador único de la devolución.</t>
  </si>
  <si>
    <t>Datos completos de la devolución.</t>
  </si>
  <si>
    <t>La devolución debe existir.</t>
  </si>
  <si>
    <t>Devolución no encontrada</t>
  </si>
  <si>
    <t>No hay Devolución con el código proporcionado</t>
  </si>
  <si>
    <t>Mostrar mensaje: "Devolución no encontrada con ese código."</t>
  </si>
  <si>
    <t>Modificar Devolución</t>
  </si>
  <si>
    <t>Permite ajustar una devolución no procesada (detalle, motivo o método).</t>
  </si>
  <si>
    <t xml:space="preserve">Campos presentes una Devolución  </t>
  </si>
  <si>
    <t>Devolución Modificada exitosamente</t>
  </si>
  <si>
    <t>Topes y pertenencia</t>
  </si>
  <si>
    <t>Respetar topes de cantidad y pertenencia de productos a la venta</t>
  </si>
  <si>
    <t>Cantidad supera tope / Producto fuera de la venta</t>
  </si>
  <si>
    <t>Mostrar mensaje: "no es posible modificar una Devolución que supera la cantidad total en venta"</t>
  </si>
  <si>
    <t>DEV001</t>
  </si>
  <si>
    <t>[124]</t>
  </si>
  <si>
    <t>Defecto en lote recibido</t>
  </si>
  <si>
    <t>DEV002</t>
  </si>
  <si>
    <t>[123]</t>
  </si>
  <si>
    <t>Cambio por especificación</t>
  </si>
  <si>
    <t>DEV003</t>
  </si>
  <si>
    <t>[126]</t>
  </si>
  <si>
    <t>Exceso no requerido</t>
  </si>
  <si>
    <t>DEV004</t>
  </si>
  <si>
    <t>[127]</t>
  </si>
  <si>
    <t>Daño en transporte</t>
  </si>
  <si>
    <t>DEV005</t>
  </si>
  <si>
    <t>Error de facturación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</si>
</sst>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_-;\-&quot;$&quot;* #,##0_-;_-&quot;$&quot;* &quot;-&quot;_-;_-@_-"/>
    <numFmt numFmtId="165" formatCode="&quot;$&quot;#,##0.00"/>
  </numFmts>
  <fonts count="21">
    <font>
      <sz val="11"/>
      <color theme="1"/>
      <name val="Calibri"/>
      <family val="2"/>
      <scheme val="minor"/>
    </font>
    <font>
      <b/>
      <sz val="11"/>
      <color theme="1"/>
      <name val="Calibri"/>
      <family val="2"/>
      <scheme val="minor"/>
    </font>
    <font>
      <u/>
      <sz val="11"/>
      <color theme="10"/>
      <name val="Calibri"/>
      <family val="2"/>
      <scheme val="minor"/>
    </font>
    <font>
      <b/>
      <u/>
      <sz val="11"/>
      <color theme="10"/>
      <name val="Calibri"/>
      <family val="2"/>
      <scheme val="minor"/>
    </font>
    <font>
      <sz val="10"/>
      <color theme="1"/>
      <name val="Calibri"/>
      <family val="2"/>
      <scheme val="minor"/>
    </font>
    <font>
      <b/>
      <sz val="10"/>
      <color theme="1"/>
      <name val="Calibri"/>
      <family val="2"/>
      <scheme val="minor"/>
    </font>
    <font>
      <sz val="12"/>
      <name val="Aptos Narrow"/>
      <family val="2"/>
    </font>
    <font>
      <sz val="10"/>
      <name val="Calibri"/>
      <family val="2"/>
      <scheme val="minor"/>
    </font>
    <font>
      <sz val="11"/>
      <name val="Calibri"/>
      <family val="2"/>
      <scheme val="minor"/>
    </font>
    <font>
      <sz val="10"/>
      <color rgb="FF000000"/>
      <name val="Aptos Narrow"/>
      <family val="2"/>
    </font>
    <font>
      <u/>
      <sz val="11"/>
      <color theme="1"/>
      <name val="Calibri"/>
      <family val="2"/>
      <scheme val="minor"/>
    </font>
    <font>
      <sz val="10"/>
      <color theme="1"/>
      <name val="Aptos Narrow"/>
      <family val="2"/>
    </font>
    <font>
      <sz val="10"/>
      <color rgb="FF000000"/>
      <name val="Calibri"/>
      <family val="2"/>
    </font>
    <font>
      <b/>
      <sz val="11"/>
      <name val="Calibri"/>
      <family val="2"/>
      <scheme val="minor"/>
    </font>
    <font>
      <sz val="10"/>
      <color rgb="FF000000"/>
      <name val="Calibri"/>
      <family val="2"/>
      <scheme val="minor"/>
    </font>
    <font>
      <sz val="11"/>
      <color theme="1"/>
      <name val="Calibri"/>
      <family val="2"/>
      <scheme val="minor"/>
    </font>
    <font>
      <sz val="11"/>
      <color theme="4"/>
      <name val="Calibri"/>
      <family val="2"/>
      <scheme val="minor"/>
    </font>
    <font>
      <b/>
      <sz val="11"/>
      <color theme="4"/>
      <name val="Calibri"/>
      <family val="2"/>
      <scheme val="minor"/>
    </font>
    <font>
      <sz val="10"/>
      <color theme="1"/>
      <name val="Liberation Sans"/>
      <charset val="1"/>
    </font>
    <font>
      <u/>
      <sz val="11"/>
      <color rgb="FF0563C1"/>
      <name val="Calibri"/>
      <family val="2"/>
      <scheme val="minor"/>
    </font>
    <font>
      <sz val="11"/>
      <color rgb="FF000000"/>
      <name val="Calibri"/>
      <family val="2"/>
      <scheme val="minor"/>
    </font>
  </fonts>
  <fills count="20">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rgb="FFFF99FF"/>
        <bgColor indexed="64"/>
      </patternFill>
    </fill>
    <fill>
      <patternFill patternType="solid">
        <fgColor rgb="FFFFC000"/>
        <bgColor indexed="64"/>
      </patternFill>
    </fill>
    <fill>
      <patternFill patternType="solid">
        <fgColor rgb="FFFBE3D6"/>
        <bgColor indexed="64"/>
      </patternFill>
    </fill>
    <fill>
      <patternFill patternType="solid">
        <fgColor rgb="FF0070C0"/>
        <bgColor indexed="64"/>
      </patternFill>
    </fill>
    <fill>
      <patternFill patternType="solid">
        <fgColor rgb="FFFCE4D6"/>
        <bgColor rgb="FF000000"/>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rgb="FFDDEBF7"/>
        <bgColor rgb="FF000000"/>
      </patternFill>
    </fill>
    <fill>
      <patternFill patternType="solid">
        <fgColor theme="4" tint="0.79998168889431442"/>
        <bgColor indexed="64"/>
      </patternFill>
    </fill>
  </fills>
  <borders count="9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ck">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rgb="FF000000"/>
      </bottom>
      <diagonal/>
    </border>
    <border>
      <left/>
      <right/>
      <top style="thin">
        <color rgb="FF000000"/>
      </top>
      <bottom/>
      <diagonal/>
    </border>
    <border>
      <left style="thin">
        <color indexed="64"/>
      </left>
      <right style="medium">
        <color indexed="64"/>
      </right>
      <top/>
      <bottom/>
      <diagonal/>
    </border>
    <border>
      <left/>
      <right style="thin">
        <color rgb="FF000000"/>
      </right>
      <top style="thin">
        <color indexed="64"/>
      </top>
      <bottom/>
      <diagonal/>
    </border>
    <border>
      <left/>
      <right style="thin">
        <color rgb="FF000000"/>
      </right>
      <top/>
      <bottom/>
      <diagonal/>
    </border>
    <border>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thin">
        <color indexed="64"/>
      </bottom>
      <diagonal/>
    </border>
    <border>
      <left style="thin">
        <color indexed="64"/>
      </left>
      <right style="thin">
        <color rgb="FF000000"/>
      </right>
      <top style="thin">
        <color indexed="64"/>
      </top>
      <bottom/>
      <diagonal/>
    </border>
    <border>
      <left/>
      <right style="thin">
        <color rgb="FF000000"/>
      </right>
      <top style="thin">
        <color indexed="64"/>
      </top>
      <bottom style="thin">
        <color rgb="FF000000"/>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rgb="FF000000"/>
      </top>
      <bottom/>
      <diagonal/>
    </border>
    <border>
      <left style="thin">
        <color indexed="64"/>
      </left>
      <right/>
      <top style="medium">
        <color rgb="FF000000"/>
      </top>
      <bottom/>
      <diagonal/>
    </border>
    <border>
      <left style="thin">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medium">
        <color rgb="FF000000"/>
      </left>
      <right style="thin">
        <color indexed="64"/>
      </right>
      <top style="medium">
        <color rgb="FF000000"/>
      </top>
      <bottom/>
      <diagonal/>
    </border>
    <border>
      <left style="thin">
        <color indexed="64"/>
      </left>
      <right style="medium">
        <color rgb="FF000000"/>
      </right>
      <top style="medium">
        <color rgb="FF000000"/>
      </top>
      <bottom/>
      <diagonal/>
    </border>
    <border>
      <left style="thin">
        <color indexed="64"/>
      </left>
      <right/>
      <top style="medium">
        <color indexed="64"/>
      </top>
      <bottom style="thin">
        <color indexed="64"/>
      </bottom>
      <diagonal/>
    </border>
    <border>
      <left/>
      <right/>
      <top style="thin">
        <color rgb="FF000000"/>
      </top>
      <bottom style="thin">
        <color rgb="FF000000"/>
      </bottom>
      <diagonal/>
    </border>
    <border>
      <left/>
      <right/>
      <top style="thin">
        <color rgb="FF000000"/>
      </top>
      <bottom style="medium">
        <color rgb="FF000000"/>
      </bottom>
      <diagonal/>
    </border>
    <border>
      <left style="medium">
        <color indexed="64"/>
      </left>
      <right style="thin">
        <color indexed="64"/>
      </right>
      <top style="thin">
        <color indexed="64"/>
      </top>
      <bottom/>
      <diagonal/>
    </border>
    <border>
      <left/>
      <right style="medium">
        <color rgb="FF000000"/>
      </right>
      <top style="medium">
        <color rgb="FF000000"/>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top/>
      <bottom style="medium">
        <color rgb="FF000000"/>
      </bottom>
      <diagonal/>
    </border>
    <border>
      <left/>
      <right style="thin">
        <color indexed="64"/>
      </right>
      <top/>
      <bottom style="medium">
        <color rgb="FF000000"/>
      </bottom>
      <diagonal/>
    </border>
    <border>
      <left style="thin">
        <color indexed="64"/>
      </left>
      <right style="thin">
        <color indexed="64"/>
      </right>
      <top/>
      <bottom style="medium">
        <color rgb="FF000000"/>
      </bottom>
      <diagonal/>
    </border>
  </borders>
  <cellStyleXfs count="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8" fillId="0" borderId="0"/>
    <xf numFmtId="164" fontId="15" fillId="0" borderId="0" applyFont="0" applyFill="0" applyBorder="0" applyAlignment="0" applyProtection="0"/>
  </cellStyleXfs>
  <cellXfs count="517">
    <xf numFmtId="0" fontId="0" fillId="0" borderId="0" xfId="0"/>
    <xf numFmtId="0" fontId="0" fillId="0" borderId="0" xfId="0" applyAlignment="1">
      <alignment vertical="center"/>
    </xf>
    <xf numFmtId="0" fontId="3" fillId="3" borderId="3" xfId="1" applyFont="1" applyFill="1" applyBorder="1" applyAlignment="1">
      <alignment horizontal="center" vertical="center"/>
    </xf>
    <xf numFmtId="0" fontId="0" fillId="4" borderId="0" xfId="0" applyFill="1"/>
    <xf numFmtId="0" fontId="5" fillId="5" borderId="1" xfId="0" applyFont="1" applyFill="1" applyBorder="1" applyAlignment="1">
      <alignment vertical="center"/>
    </xf>
    <xf numFmtId="0" fontId="4" fillId="7" borderId="1" xfId="0" applyFont="1" applyFill="1" applyBorder="1" applyAlignment="1">
      <alignment vertical="center"/>
    </xf>
    <xf numFmtId="0" fontId="4" fillId="7" borderId="1" xfId="0" quotePrefix="1" applyFont="1" applyFill="1" applyBorder="1" applyAlignment="1">
      <alignment vertical="center"/>
    </xf>
    <xf numFmtId="0" fontId="4" fillId="7" borderId="1" xfId="0" applyFont="1" applyFill="1" applyBorder="1" applyAlignment="1">
      <alignment vertical="center" wrapText="1"/>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4" fillId="7" borderId="5" xfId="0" applyFont="1" applyFill="1" applyBorder="1" applyAlignment="1">
      <alignment vertical="center"/>
    </xf>
    <xf numFmtId="0" fontId="4" fillId="7" borderId="1" xfId="0" applyFont="1" applyFill="1" applyBorder="1" applyAlignment="1">
      <alignment horizontal="left" vertical="center"/>
    </xf>
    <xf numFmtId="0" fontId="4" fillId="7" borderId="1" xfId="0" quotePrefix="1" applyFont="1" applyFill="1" applyBorder="1" applyAlignment="1">
      <alignment vertical="center" wrapText="1"/>
    </xf>
    <xf numFmtId="0" fontId="4" fillId="8" borderId="7" xfId="0" applyFont="1" applyFill="1" applyBorder="1" applyAlignment="1">
      <alignment vertical="center"/>
    </xf>
    <xf numFmtId="0" fontId="4" fillId="8" borderId="8" xfId="0" applyFont="1" applyFill="1" applyBorder="1" applyAlignment="1">
      <alignment vertical="center" wrapText="1"/>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1" fillId="2" borderId="1" xfId="0" applyFont="1" applyFill="1" applyBorder="1" applyAlignment="1">
      <alignment horizontal="center" vertical="center"/>
    </xf>
    <xf numFmtId="0" fontId="0" fillId="6" borderId="1" xfId="0" applyFill="1" applyBorder="1" applyAlignment="1">
      <alignment vertical="center"/>
    </xf>
    <xf numFmtId="0" fontId="2" fillId="6" borderId="1" xfId="1" applyFill="1" applyBorder="1" applyAlignment="1">
      <alignment vertical="center"/>
    </xf>
    <xf numFmtId="0" fontId="0" fillId="6" borderId="1" xfId="0" applyFill="1" applyBorder="1" applyAlignment="1">
      <alignment vertical="center" wrapText="1"/>
    </xf>
    <xf numFmtId="0" fontId="0" fillId="5" borderId="1" xfId="0" applyFill="1" applyBorder="1" applyAlignment="1">
      <alignment vertical="center"/>
    </xf>
    <xf numFmtId="0" fontId="0" fillId="5" borderId="1" xfId="0" applyFill="1" applyBorder="1" applyAlignment="1">
      <alignment vertical="center" wrapText="1"/>
    </xf>
    <xf numFmtId="0" fontId="1" fillId="2" borderId="6" xfId="0" applyFont="1" applyFill="1" applyBorder="1" applyAlignment="1">
      <alignment horizontal="center" vertical="center"/>
    </xf>
    <xf numFmtId="0" fontId="0" fillId="6" borderId="6" xfId="0" applyFill="1" applyBorder="1" applyAlignment="1">
      <alignment vertical="center"/>
    </xf>
    <xf numFmtId="0" fontId="0" fillId="5" borderId="6" xfId="0" applyFill="1" applyBorder="1" applyAlignment="1">
      <alignment vertical="center"/>
    </xf>
    <xf numFmtId="0" fontId="0" fillId="10" borderId="1" xfId="0" applyFill="1" applyBorder="1" applyAlignment="1">
      <alignment vertical="center"/>
    </xf>
    <xf numFmtId="0" fontId="0" fillId="10" borderId="1" xfId="0" applyFill="1" applyBorder="1" applyAlignment="1">
      <alignment vertical="center" wrapText="1"/>
    </xf>
    <xf numFmtId="0" fontId="0" fillId="10" borderId="6" xfId="0" applyFill="1" applyBorder="1" applyAlignment="1">
      <alignment vertical="center"/>
    </xf>
    <xf numFmtId="0" fontId="0" fillId="3" borderId="1" xfId="0" applyFill="1" applyBorder="1" applyAlignment="1">
      <alignment vertical="center"/>
    </xf>
    <xf numFmtId="0" fontId="0" fillId="3" borderId="1" xfId="0" applyFill="1" applyBorder="1" applyAlignment="1">
      <alignment vertical="center" wrapText="1"/>
    </xf>
    <xf numFmtId="0" fontId="0" fillId="3" borderId="6" xfId="0" applyFill="1" applyBorder="1" applyAlignment="1">
      <alignment vertical="center"/>
    </xf>
    <xf numFmtId="0" fontId="4" fillId="6" borderId="1" xfId="0" applyFont="1" applyFill="1" applyBorder="1" applyAlignment="1">
      <alignment vertical="center"/>
    </xf>
    <xf numFmtId="0" fontId="3" fillId="5" borderId="3" xfId="1" applyFont="1" applyFill="1" applyBorder="1" applyAlignment="1">
      <alignment horizontal="center" vertical="center"/>
    </xf>
    <xf numFmtId="0" fontId="3" fillId="10" borderId="3" xfId="1" applyFont="1" applyFill="1" applyBorder="1" applyAlignment="1">
      <alignment horizontal="center" vertical="center"/>
    </xf>
    <xf numFmtId="0" fontId="3" fillId="6" borderId="3" xfId="1" applyFont="1" applyFill="1" applyBorder="1" applyAlignment="1">
      <alignment horizontal="center" vertical="center"/>
    </xf>
    <xf numFmtId="0" fontId="2" fillId="8" borderId="9" xfId="2" applyFill="1" applyBorder="1" applyAlignment="1">
      <alignment vertical="center"/>
    </xf>
    <xf numFmtId="0" fontId="0" fillId="5" borderId="1" xfId="0" applyFill="1" applyBorder="1" applyAlignment="1">
      <alignment horizontal="center" vertical="center"/>
    </xf>
    <xf numFmtId="0" fontId="2" fillId="10" borderId="1" xfId="1" applyFill="1" applyBorder="1" applyAlignment="1">
      <alignment horizontal="left" vertical="center"/>
    </xf>
    <xf numFmtId="0" fontId="0" fillId="10" borderId="1" xfId="0" applyFill="1" applyBorder="1" applyAlignment="1">
      <alignment horizontal="left" vertical="center" wrapText="1"/>
    </xf>
    <xf numFmtId="0" fontId="0" fillId="10" borderId="1" xfId="0" applyFill="1" applyBorder="1" applyAlignment="1">
      <alignment horizontal="left" vertical="center"/>
    </xf>
    <xf numFmtId="0" fontId="0" fillId="10" borderId="1" xfId="0" applyFill="1" applyBorder="1" applyAlignment="1">
      <alignment horizontal="center" vertical="center"/>
    </xf>
    <xf numFmtId="0" fontId="2" fillId="5" borderId="1" xfId="1" applyFill="1" applyBorder="1" applyAlignment="1">
      <alignment horizontal="left" vertical="center"/>
    </xf>
    <xf numFmtId="0" fontId="0" fillId="5" borderId="1" xfId="0" applyFill="1" applyBorder="1" applyAlignment="1">
      <alignment horizontal="left" vertical="center" wrapText="1"/>
    </xf>
    <xf numFmtId="0" fontId="0" fillId="5" borderId="1" xfId="0" applyFill="1" applyBorder="1" applyAlignment="1">
      <alignment horizontal="left" vertical="center"/>
    </xf>
    <xf numFmtId="0" fontId="0" fillId="3" borderId="1" xfId="0" applyFill="1" applyBorder="1" applyAlignment="1">
      <alignment horizontal="left" vertical="center" wrapText="1"/>
    </xf>
    <xf numFmtId="0" fontId="0" fillId="3" borderId="1" xfId="0" applyFill="1" applyBorder="1" applyAlignment="1">
      <alignment horizontal="center" vertical="center"/>
    </xf>
    <xf numFmtId="0" fontId="2" fillId="3" borderId="1" xfId="1" applyFill="1" applyBorder="1" applyAlignment="1">
      <alignment horizontal="left" vertical="center"/>
    </xf>
    <xf numFmtId="0" fontId="2" fillId="8" borderId="9" xfId="1" applyFill="1" applyBorder="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4" fillId="7" borderId="1"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0" fontId="2" fillId="7" borderId="1" xfId="1" applyFill="1" applyBorder="1" applyAlignment="1">
      <alignment vertical="center"/>
    </xf>
    <xf numFmtId="0" fontId="2" fillId="11" borderId="15" xfId="2" applyFill="1" applyBorder="1" applyAlignment="1">
      <alignment vertical="center"/>
    </xf>
    <xf numFmtId="0" fontId="2" fillId="11" borderId="16" xfId="2" applyFill="1" applyBorder="1" applyAlignment="1">
      <alignment vertical="center"/>
    </xf>
    <xf numFmtId="0" fontId="2" fillId="7" borderId="1" xfId="2" applyFill="1" applyBorder="1" applyAlignment="1">
      <alignment vertical="center"/>
    </xf>
    <xf numFmtId="0" fontId="9" fillId="12" borderId="19" xfId="0" applyFont="1" applyFill="1" applyBorder="1" applyAlignment="1">
      <alignment horizontal="left" vertical="center"/>
    </xf>
    <xf numFmtId="0" fontId="9" fillId="12" borderId="20" xfId="0" applyFont="1" applyFill="1" applyBorder="1" applyAlignment="1">
      <alignment horizontal="left" vertical="center"/>
    </xf>
    <xf numFmtId="0" fontId="9" fillId="12" borderId="21" xfId="0" applyFont="1" applyFill="1" applyBorder="1" applyAlignment="1">
      <alignment horizontal="center" vertical="center" wrapText="1"/>
    </xf>
    <xf numFmtId="0" fontId="9" fillId="12" borderId="19" xfId="0" applyFont="1" applyFill="1" applyBorder="1" applyAlignment="1">
      <alignment horizontal="center" vertical="center" wrapText="1"/>
    </xf>
    <xf numFmtId="0" fontId="11" fillId="12" borderId="19" xfId="0" applyFont="1" applyFill="1" applyBorder="1" applyAlignment="1">
      <alignment horizontal="center" vertical="center" wrapText="1"/>
    </xf>
    <xf numFmtId="0" fontId="9" fillId="12" borderId="19" xfId="0" quotePrefix="1" applyFont="1" applyFill="1" applyBorder="1" applyAlignment="1">
      <alignment horizontal="center" vertical="center" wrapText="1"/>
    </xf>
    <xf numFmtId="0" fontId="9" fillId="12" borderId="22" xfId="0" applyFont="1" applyFill="1" applyBorder="1" applyAlignment="1">
      <alignment horizontal="center" vertical="center" wrapText="1"/>
    </xf>
    <xf numFmtId="0" fontId="2" fillId="12" borderId="20" xfId="2" applyFill="1" applyBorder="1" applyAlignment="1">
      <alignment horizontal="center" vertical="center" wrapText="1"/>
    </xf>
    <xf numFmtId="0" fontId="11" fillId="12" borderId="20" xfId="0" applyFont="1" applyFill="1" applyBorder="1" applyAlignment="1">
      <alignment horizontal="center" vertical="center" wrapText="1"/>
    </xf>
    <xf numFmtId="0" fontId="9" fillId="12" borderId="20" xfId="0" applyFont="1" applyFill="1" applyBorder="1" applyAlignment="1">
      <alignment horizontal="center" vertical="center" wrapText="1"/>
    </xf>
    <xf numFmtId="0" fontId="0" fillId="3" borderId="1" xfId="0" applyFill="1" applyBorder="1" applyAlignment="1">
      <alignment horizontal="left" vertical="center"/>
    </xf>
    <xf numFmtId="0" fontId="10" fillId="0" borderId="0" xfId="0" applyFont="1"/>
    <xf numFmtId="0" fontId="1" fillId="0" borderId="0" xfId="0" applyFont="1"/>
    <xf numFmtId="0" fontId="1" fillId="13" borderId="36" xfId="0" applyFont="1" applyFill="1" applyBorder="1"/>
    <xf numFmtId="0" fontId="1" fillId="13" borderId="37" xfId="0" applyFont="1" applyFill="1" applyBorder="1"/>
    <xf numFmtId="0" fontId="4" fillId="8" borderId="7" xfId="0" applyFont="1" applyFill="1" applyBorder="1" applyAlignment="1">
      <alignment horizontal="center" vertical="center"/>
    </xf>
    <xf numFmtId="0" fontId="0" fillId="6" borderId="1" xfId="0" applyFill="1" applyBorder="1" applyAlignment="1">
      <alignment horizontal="left" vertical="center"/>
    </xf>
    <xf numFmtId="0" fontId="0" fillId="6" borderId="1" xfId="0" applyFill="1" applyBorder="1" applyAlignment="1">
      <alignment horizontal="center" vertical="center"/>
    </xf>
    <xf numFmtId="0" fontId="2" fillId="3" borderId="1" xfId="2" applyFill="1" applyBorder="1" applyAlignment="1">
      <alignment horizontal="center" vertical="center"/>
    </xf>
    <xf numFmtId="0" fontId="4" fillId="8" borderId="8" xfId="0" applyFont="1" applyFill="1" applyBorder="1" applyAlignment="1">
      <alignment vertical="center"/>
    </xf>
    <xf numFmtId="0" fontId="0" fillId="4" borderId="34" xfId="0" applyFill="1" applyBorder="1" applyAlignment="1">
      <alignment horizontal="center"/>
    </xf>
    <xf numFmtId="0" fontId="0" fillId="4" borderId="30" xfId="0" applyFill="1" applyBorder="1" applyAlignment="1">
      <alignment horizontal="center"/>
    </xf>
    <xf numFmtId="0" fontId="0" fillId="4" borderId="0" xfId="0" applyFill="1" applyAlignment="1">
      <alignment horizontal="center"/>
    </xf>
    <xf numFmtId="0" fontId="0" fillId="4" borderId="31" xfId="0" applyFill="1" applyBorder="1" applyAlignment="1">
      <alignment horizontal="center"/>
    </xf>
    <xf numFmtId="0" fontId="1" fillId="13" borderId="32" xfId="0" applyFont="1" applyFill="1" applyBorder="1"/>
    <xf numFmtId="0" fontId="1" fillId="13" borderId="35" xfId="0" applyFont="1" applyFill="1" applyBorder="1"/>
    <xf numFmtId="0" fontId="1" fillId="13" borderId="33" xfId="0" applyFont="1" applyFill="1" applyBorder="1"/>
    <xf numFmtId="0" fontId="2" fillId="6" borderId="1" xfId="1" applyFill="1" applyBorder="1" applyAlignment="1">
      <alignment horizontal="center" vertical="center"/>
    </xf>
    <xf numFmtId="0" fontId="0" fillId="6" borderId="6" xfId="0" applyFill="1" applyBorder="1" applyAlignment="1">
      <alignment horizontal="center" vertical="center"/>
    </xf>
    <xf numFmtId="0" fontId="2" fillId="6" borderId="1" xfId="2" applyFill="1" applyBorder="1" applyAlignment="1">
      <alignment vertical="center"/>
    </xf>
    <xf numFmtId="0" fontId="2" fillId="6" borderId="50" xfId="2" applyFill="1" applyBorder="1" applyAlignment="1">
      <alignment horizontal="center" vertical="center"/>
    </xf>
    <xf numFmtId="0" fontId="2" fillId="6" borderId="12" xfId="1" applyFill="1" applyBorder="1" applyAlignment="1">
      <alignment horizontal="center" vertical="center"/>
    </xf>
    <xf numFmtId="0" fontId="2" fillId="6" borderId="12" xfId="1" applyFill="1" applyBorder="1" applyAlignment="1">
      <alignment horizontal="center" vertical="center" wrapText="1"/>
    </xf>
    <xf numFmtId="0" fontId="2" fillId="6" borderId="25" xfId="1" applyFill="1" applyBorder="1" applyAlignment="1">
      <alignment horizontal="center" vertical="center" wrapText="1"/>
    </xf>
    <xf numFmtId="0" fontId="0" fillId="6" borderId="1" xfId="0" applyFill="1" applyBorder="1" applyAlignment="1">
      <alignment horizontal="center" vertical="center" wrapText="1"/>
    </xf>
    <xf numFmtId="0" fontId="0" fillId="6" borderId="17" xfId="0" applyFill="1" applyBorder="1" applyAlignment="1">
      <alignment vertical="center" wrapText="1"/>
    </xf>
    <xf numFmtId="0" fontId="4" fillId="8" borderId="7" xfId="0" applyFont="1" applyFill="1" applyBorder="1" applyAlignment="1">
      <alignment vertical="center" wrapText="1"/>
    </xf>
    <xf numFmtId="0" fontId="2" fillId="8" borderId="9" xfId="2" applyFill="1" applyBorder="1" applyAlignment="1">
      <alignment horizontal="center" vertical="center" wrapText="1"/>
    </xf>
    <xf numFmtId="0" fontId="5" fillId="6" borderId="1" xfId="0" applyFont="1" applyFill="1" applyBorder="1" applyAlignment="1">
      <alignment vertical="center"/>
    </xf>
    <xf numFmtId="0" fontId="1" fillId="5" borderId="1" xfId="0" applyFont="1" applyFill="1" applyBorder="1" applyAlignment="1">
      <alignment vertical="center"/>
    </xf>
    <xf numFmtId="0" fontId="4" fillId="7" borderId="5" xfId="0" applyFont="1" applyFill="1" applyBorder="1" applyAlignment="1">
      <alignment vertical="center" wrapText="1"/>
    </xf>
    <xf numFmtId="0" fontId="4" fillId="7" borderId="1" xfId="0" applyFont="1" applyFill="1" applyBorder="1" applyAlignment="1">
      <alignment horizontal="left" vertical="center" wrapText="1"/>
    </xf>
    <xf numFmtId="0" fontId="5" fillId="6" borderId="1" xfId="0" applyFont="1" applyFill="1" applyBorder="1" applyAlignment="1">
      <alignment vertical="center" wrapText="1"/>
    </xf>
    <xf numFmtId="0" fontId="1" fillId="5" borderId="1" xfId="0" applyFont="1" applyFill="1" applyBorder="1" applyAlignment="1">
      <alignment vertical="center" wrapText="1"/>
    </xf>
    <xf numFmtId="0" fontId="0" fillId="0" borderId="0" xfId="0" applyAlignment="1">
      <alignment vertical="center" wrapText="1"/>
    </xf>
    <xf numFmtId="0" fontId="2" fillId="6" borderId="1" xfId="1" applyFill="1" applyBorder="1" applyAlignment="1">
      <alignment vertical="center" wrapText="1"/>
    </xf>
    <xf numFmtId="0" fontId="2" fillId="6" borderId="1" xfId="1" applyFill="1" applyBorder="1" applyAlignment="1">
      <alignment horizontal="center" vertical="center" wrapText="1"/>
    </xf>
    <xf numFmtId="0" fontId="5" fillId="7" borderId="1" xfId="0" applyFont="1" applyFill="1" applyBorder="1" applyAlignment="1">
      <alignment vertical="center"/>
    </xf>
    <xf numFmtId="0" fontId="5" fillId="7" borderId="1" xfId="0" applyFont="1" applyFill="1" applyBorder="1" applyAlignment="1">
      <alignment vertical="center" wrapText="1"/>
    </xf>
    <xf numFmtId="0" fontId="0" fillId="10" borderId="0" xfId="0" applyFill="1" applyAlignment="1">
      <alignment vertical="center"/>
    </xf>
    <xf numFmtId="0" fontId="12" fillId="14" borderId="19" xfId="0" applyFont="1" applyFill="1" applyBorder="1"/>
    <xf numFmtId="0" fontId="12" fillId="14" borderId="15" xfId="0" applyFont="1" applyFill="1" applyBorder="1"/>
    <xf numFmtId="0" fontId="4" fillId="7" borderId="1" xfId="0" applyFont="1" applyFill="1" applyBorder="1" applyAlignment="1">
      <alignment horizontal="right" vertical="center"/>
    </xf>
    <xf numFmtId="0" fontId="2" fillId="8" borderId="9" xfId="2" applyFill="1" applyBorder="1" applyAlignment="1">
      <alignment vertical="center" wrapText="1"/>
    </xf>
    <xf numFmtId="0" fontId="0" fillId="10" borderId="17" xfId="0" applyFill="1" applyBorder="1" applyAlignment="1">
      <alignment vertical="center"/>
    </xf>
    <xf numFmtId="0" fontId="0" fillId="6" borderId="0" xfId="0" applyFill="1"/>
    <xf numFmtId="0" fontId="2" fillId="10" borderId="35" xfId="1" applyFill="1" applyBorder="1" applyAlignment="1">
      <alignment horizontal="left" vertical="center"/>
    </xf>
    <xf numFmtId="0" fontId="0" fillId="15" borderId="54" xfId="0" applyFill="1" applyBorder="1" applyAlignment="1">
      <alignment horizontal="left" vertical="center"/>
    </xf>
    <xf numFmtId="0" fontId="2" fillId="15" borderId="0" xfId="1" applyFill="1" applyBorder="1" applyAlignment="1">
      <alignment horizontal="left" vertical="center"/>
    </xf>
    <xf numFmtId="0" fontId="0" fillId="15" borderId="49" xfId="0" applyFill="1" applyBorder="1" applyAlignment="1">
      <alignment horizontal="left" vertical="center"/>
    </xf>
    <xf numFmtId="0" fontId="0" fillId="15" borderId="49" xfId="0" applyFill="1" applyBorder="1" applyAlignment="1">
      <alignment vertical="center"/>
    </xf>
    <xf numFmtId="0" fontId="0" fillId="15" borderId="49" xfId="0" applyFill="1" applyBorder="1" applyAlignment="1">
      <alignment vertical="center" wrapText="1"/>
    </xf>
    <xf numFmtId="0" fontId="0" fillId="15" borderId="52" xfId="0" applyFill="1" applyBorder="1" applyAlignment="1">
      <alignment vertical="center"/>
    </xf>
    <xf numFmtId="0" fontId="2" fillId="15" borderId="54" xfId="1" applyFill="1" applyBorder="1" applyAlignment="1">
      <alignment horizontal="left" vertical="center"/>
    </xf>
    <xf numFmtId="0" fontId="0" fillId="5" borderId="24" xfId="0" applyFill="1" applyBorder="1" applyAlignment="1">
      <alignment horizontal="left" vertical="center"/>
    </xf>
    <xf numFmtId="0" fontId="2" fillId="5" borderId="62" xfId="1" applyFill="1" applyBorder="1" applyAlignment="1">
      <alignment horizontal="left" vertical="center"/>
    </xf>
    <xf numFmtId="0" fontId="0" fillId="5" borderId="46" xfId="0" applyFill="1" applyBorder="1" applyAlignment="1">
      <alignment horizontal="left" vertical="center" wrapText="1"/>
    </xf>
    <xf numFmtId="0" fontId="2" fillId="5" borderId="63" xfId="1" applyFill="1" applyBorder="1" applyAlignment="1">
      <alignment horizontal="left" vertical="center"/>
    </xf>
    <xf numFmtId="0" fontId="0" fillId="10" borderId="64" xfId="0" applyFill="1" applyBorder="1" applyAlignment="1">
      <alignment horizontal="left" vertical="center"/>
    </xf>
    <xf numFmtId="0" fontId="0" fillId="10" borderId="65" xfId="0" applyFill="1" applyBorder="1" applyAlignment="1">
      <alignment horizontal="left" vertical="center"/>
    </xf>
    <xf numFmtId="0" fontId="0" fillId="10" borderId="61" xfId="0" applyFill="1" applyBorder="1" applyAlignment="1">
      <alignment horizontal="center" vertical="center"/>
    </xf>
    <xf numFmtId="0" fontId="0" fillId="10" borderId="61" xfId="0" applyFill="1" applyBorder="1" applyAlignment="1">
      <alignment horizontal="left" vertical="center"/>
    </xf>
    <xf numFmtId="0" fontId="0" fillId="10" borderId="62" xfId="0" applyFill="1" applyBorder="1" applyAlignment="1">
      <alignment horizontal="left" vertical="center"/>
    </xf>
    <xf numFmtId="0" fontId="0" fillId="5" borderId="61" xfId="0" applyFill="1" applyBorder="1" applyAlignment="1">
      <alignment horizontal="left" vertical="center"/>
    </xf>
    <xf numFmtId="0" fontId="0" fillId="5" borderId="62" xfId="0" applyFill="1" applyBorder="1" applyAlignment="1">
      <alignment vertical="center"/>
    </xf>
    <xf numFmtId="0" fontId="1" fillId="10" borderId="1" xfId="0" applyFont="1" applyFill="1" applyBorder="1" applyAlignment="1">
      <alignment vertical="center"/>
    </xf>
    <xf numFmtId="0" fontId="1" fillId="3" borderId="1" xfId="0" applyFont="1" applyFill="1" applyBorder="1" applyAlignment="1">
      <alignment vertical="center"/>
    </xf>
    <xf numFmtId="0" fontId="0" fillId="10" borderId="67" xfId="0" applyFill="1" applyBorder="1" applyAlignment="1">
      <alignment vertical="center" wrapText="1"/>
    </xf>
    <xf numFmtId="0" fontId="0" fillId="15" borderId="54" xfId="0" applyFill="1" applyBorder="1" applyAlignment="1">
      <alignment vertical="center" wrapText="1"/>
    </xf>
    <xf numFmtId="0" fontId="0" fillId="10" borderId="62" xfId="0" applyFill="1" applyBorder="1" applyAlignment="1">
      <alignment vertical="center" wrapText="1"/>
    </xf>
    <xf numFmtId="0" fontId="0" fillId="10" borderId="68" xfId="0" applyFill="1" applyBorder="1" applyAlignment="1">
      <alignment vertical="center" wrapText="1"/>
    </xf>
    <xf numFmtId="0" fontId="0" fillId="5" borderId="1" xfId="0" applyFill="1" applyBorder="1" applyAlignment="1">
      <alignment horizontal="center" vertical="center" wrapText="1"/>
    </xf>
    <xf numFmtId="0" fontId="13" fillId="5" borderId="36" xfId="0" applyFont="1" applyFill="1" applyBorder="1" applyAlignment="1">
      <alignment horizontal="center" vertical="center"/>
    </xf>
    <xf numFmtId="0" fontId="13" fillId="5" borderId="36" xfId="0" applyFont="1" applyFill="1" applyBorder="1" applyAlignment="1">
      <alignment horizontal="center" vertical="center" wrapText="1"/>
    </xf>
    <xf numFmtId="0" fontId="2" fillId="6" borderId="49" xfId="1" applyFill="1" applyBorder="1" applyAlignment="1">
      <alignment horizontal="center" vertical="center" wrapText="1"/>
    </xf>
    <xf numFmtId="0" fontId="2" fillId="6" borderId="51" xfId="1" applyFill="1" applyBorder="1" applyAlignment="1">
      <alignment horizontal="center" vertical="center"/>
    </xf>
    <xf numFmtId="0" fontId="2" fillId="6" borderId="0" xfId="1" applyFill="1"/>
    <xf numFmtId="0" fontId="2" fillId="6" borderId="49" xfId="1" applyFill="1" applyBorder="1" applyAlignment="1">
      <alignment horizontal="center" vertical="center"/>
    </xf>
    <xf numFmtId="0" fontId="0" fillId="8" borderId="19" xfId="0" applyFill="1" applyBorder="1" applyAlignment="1">
      <alignment horizontal="center" vertical="center" wrapText="1"/>
    </xf>
    <xf numFmtId="0" fontId="4" fillId="8" borderId="69" xfId="0" applyFont="1" applyFill="1" applyBorder="1" applyAlignment="1">
      <alignment vertical="center"/>
    </xf>
    <xf numFmtId="0" fontId="5" fillId="0" borderId="18" xfId="0" applyFont="1" applyBorder="1" applyAlignment="1">
      <alignment horizontal="center" vertical="center"/>
    </xf>
    <xf numFmtId="0" fontId="2" fillId="8" borderId="9" xfId="1" applyFill="1" applyBorder="1" applyAlignment="1">
      <alignment vertical="center" wrapText="1"/>
    </xf>
    <xf numFmtId="0" fontId="5" fillId="7" borderId="29" xfId="0" applyFont="1" applyFill="1" applyBorder="1" applyAlignment="1">
      <alignment horizontal="center" vertical="center"/>
    </xf>
    <xf numFmtId="0" fontId="4" fillId="7" borderId="70" xfId="0" applyFont="1" applyFill="1" applyBorder="1" applyAlignment="1">
      <alignment horizontal="center" vertical="center"/>
    </xf>
    <xf numFmtId="0" fontId="4" fillId="7" borderId="5" xfId="0" applyFont="1" applyFill="1" applyBorder="1" applyAlignment="1">
      <alignment horizontal="center" vertical="center"/>
    </xf>
    <xf numFmtId="0" fontId="5" fillId="7" borderId="1" xfId="0" applyFont="1" applyFill="1" applyBorder="1" applyAlignment="1">
      <alignment horizontal="center" vertical="center"/>
    </xf>
    <xf numFmtId="0" fontId="2" fillId="7" borderId="29" xfId="1" applyFill="1" applyBorder="1" applyAlignment="1">
      <alignment horizontal="center" vertical="center"/>
    </xf>
    <xf numFmtId="0" fontId="0" fillId="4" borderId="0" xfId="0" applyFill="1" applyAlignment="1">
      <alignment vertical="center"/>
    </xf>
    <xf numFmtId="0" fontId="2" fillId="5" borderId="1" xfId="1" applyFill="1" applyBorder="1" applyAlignment="1">
      <alignment horizontal="center" vertical="center"/>
    </xf>
    <xf numFmtId="0" fontId="4" fillId="7" borderId="29" xfId="0" applyFont="1" applyFill="1" applyBorder="1" applyAlignment="1">
      <alignment horizontal="left" vertical="center" wrapText="1"/>
    </xf>
    <xf numFmtId="0" fontId="0" fillId="6" borderId="17" xfId="0" applyFill="1" applyBorder="1" applyAlignment="1">
      <alignment horizontal="center" vertical="center"/>
    </xf>
    <xf numFmtId="0" fontId="0" fillId="6" borderId="73" xfId="0" applyFill="1" applyBorder="1" applyAlignment="1">
      <alignment vertical="center"/>
    </xf>
    <xf numFmtId="0" fontId="2" fillId="6" borderId="73" xfId="1" applyFill="1" applyBorder="1" applyAlignment="1">
      <alignment vertical="center"/>
    </xf>
    <xf numFmtId="0" fontId="0" fillId="6" borderId="73" xfId="0" applyFill="1" applyBorder="1" applyAlignment="1">
      <alignment vertical="center" wrapText="1"/>
    </xf>
    <xf numFmtId="0" fontId="2" fillId="5" borderId="74" xfId="1" applyFill="1" applyBorder="1" applyAlignment="1">
      <alignment horizontal="center" vertical="center"/>
    </xf>
    <xf numFmtId="0" fontId="0" fillId="6" borderId="73" xfId="0" applyFill="1" applyBorder="1" applyAlignment="1">
      <alignment horizontal="center" vertical="center"/>
    </xf>
    <xf numFmtId="0" fontId="0" fillId="6" borderId="75" xfId="0" applyFill="1" applyBorder="1" applyAlignment="1">
      <alignment vertical="center"/>
    </xf>
    <xf numFmtId="0" fontId="0" fillId="6" borderId="76" xfId="0" applyFill="1" applyBorder="1" applyAlignment="1">
      <alignment horizontal="center" vertical="center"/>
    </xf>
    <xf numFmtId="0" fontId="2" fillId="6" borderId="17" xfId="1" applyFill="1" applyBorder="1" applyAlignment="1">
      <alignment vertical="center"/>
    </xf>
    <xf numFmtId="0" fontId="0" fillId="6" borderId="17" xfId="0" applyFill="1" applyBorder="1" applyAlignment="1">
      <alignment vertical="center"/>
    </xf>
    <xf numFmtId="0" fontId="0" fillId="5" borderId="74" xfId="0" applyFill="1" applyBorder="1" applyAlignment="1">
      <alignment horizontal="left" vertical="center" wrapText="1"/>
    </xf>
    <xf numFmtId="0" fontId="0" fillId="5" borderId="74" xfId="0" applyFill="1" applyBorder="1" applyAlignment="1">
      <alignment horizontal="left" vertical="center"/>
    </xf>
    <xf numFmtId="0" fontId="2" fillId="5" borderId="74" xfId="1" applyFill="1" applyBorder="1" applyAlignment="1">
      <alignment horizontal="left" vertical="center"/>
    </xf>
    <xf numFmtId="0" fontId="0" fillId="5" borderId="74" xfId="0" applyFill="1" applyBorder="1" applyAlignment="1">
      <alignment horizontal="center" vertical="center" wrapText="1"/>
    </xf>
    <xf numFmtId="0" fontId="0" fillId="5" borderId="74" xfId="0" applyFill="1" applyBorder="1" applyAlignment="1">
      <alignment vertical="center"/>
    </xf>
    <xf numFmtId="0" fontId="0" fillId="5" borderId="80" xfId="0" applyFill="1" applyBorder="1" applyAlignment="1">
      <alignment vertical="center"/>
    </xf>
    <xf numFmtId="0" fontId="0" fillId="5" borderId="73" xfId="0" applyFill="1" applyBorder="1" applyAlignment="1">
      <alignment horizontal="left" vertical="center"/>
    </xf>
    <xf numFmtId="0" fontId="2" fillId="5" borderId="73" xfId="1" applyFill="1" applyBorder="1" applyAlignment="1">
      <alignment horizontal="left" vertical="center"/>
    </xf>
    <xf numFmtId="0" fontId="14" fillId="14" borderId="1" xfId="0" applyFont="1" applyFill="1" applyBorder="1" applyAlignment="1">
      <alignment vertical="center"/>
    </xf>
    <xf numFmtId="0" fontId="14" fillId="14" borderId="1" xfId="0" applyFont="1" applyFill="1" applyBorder="1" applyAlignment="1">
      <alignment vertical="center" wrapText="1"/>
    </xf>
    <xf numFmtId="0" fontId="14" fillId="14" borderId="1" xfId="0" applyFont="1" applyFill="1" applyBorder="1" applyAlignment="1">
      <alignment horizontal="left" vertical="center"/>
    </xf>
    <xf numFmtId="0" fontId="2" fillId="14" borderId="1" xfId="1" applyFill="1" applyBorder="1" applyAlignment="1">
      <alignment vertical="center"/>
    </xf>
    <xf numFmtId="0" fontId="1" fillId="0" borderId="0" xfId="0" applyFont="1" applyAlignment="1">
      <alignment horizontal="center" vertical="center" wrapText="1"/>
    </xf>
    <xf numFmtId="0" fontId="2" fillId="0" borderId="0" xfId="1" applyAlignment="1">
      <alignment vertical="center" wrapText="1"/>
    </xf>
    <xf numFmtId="22" fontId="0" fillId="0" borderId="0" xfId="0" applyNumberFormat="1" applyAlignment="1">
      <alignment vertical="center" wrapText="1"/>
    </xf>
    <xf numFmtId="14" fontId="0" fillId="0" borderId="0" xfId="0" applyNumberFormat="1" applyAlignment="1">
      <alignment vertical="center" wrapText="1"/>
    </xf>
    <xf numFmtId="164" fontId="0" fillId="0" borderId="0" xfId="4" applyFont="1" applyAlignment="1">
      <alignment vertical="center" wrapText="1"/>
    </xf>
    <xf numFmtId="22" fontId="0" fillId="0" borderId="0" xfId="0" applyNumberFormat="1"/>
    <xf numFmtId="14" fontId="0" fillId="0" borderId="0" xfId="0" applyNumberFormat="1"/>
    <xf numFmtId="0" fontId="0" fillId="2" borderId="0" xfId="0" applyFill="1"/>
    <xf numFmtId="0" fontId="16" fillId="2" borderId="0" xfId="0" applyFont="1" applyFill="1"/>
    <xf numFmtId="0" fontId="2" fillId="2" borderId="0" xfId="2" applyFill="1"/>
    <xf numFmtId="0" fontId="0" fillId="2" borderId="0" xfId="0" applyFill="1" applyAlignment="1">
      <alignment horizontal="right"/>
    </xf>
    <xf numFmtId="0" fontId="17" fillId="4" borderId="35" xfId="0" applyFont="1" applyFill="1" applyBorder="1" applyAlignment="1">
      <alignment horizontal="center"/>
    </xf>
    <xf numFmtId="0" fontId="17" fillId="4" borderId="32" xfId="0" applyFont="1" applyFill="1" applyBorder="1" applyAlignment="1">
      <alignment horizontal="center"/>
    </xf>
    <xf numFmtId="0" fontId="2" fillId="0" borderId="0" xfId="2"/>
    <xf numFmtId="0" fontId="2" fillId="0" borderId="0" xfId="2" applyAlignment="1">
      <alignment vertical="center" wrapText="1"/>
    </xf>
    <xf numFmtId="165" fontId="0" fillId="0" borderId="0" xfId="0" applyNumberFormat="1"/>
    <xf numFmtId="0" fontId="18" fillId="0" borderId="0" xfId="0" applyFont="1"/>
    <xf numFmtId="0" fontId="0" fillId="6" borderId="26" xfId="0" applyFill="1" applyBorder="1" applyAlignment="1">
      <alignment horizontal="center" vertical="center" wrapText="1"/>
    </xf>
    <xf numFmtId="0" fontId="0" fillId="6" borderId="45" xfId="0" applyFill="1" applyBorder="1" applyAlignment="1">
      <alignment horizontal="center" vertical="center" wrapText="1"/>
    </xf>
    <xf numFmtId="0" fontId="0" fillId="6" borderId="0" xfId="0" applyFill="1" applyAlignment="1">
      <alignment horizontal="center" vertical="center" wrapText="1"/>
    </xf>
    <xf numFmtId="0" fontId="2" fillId="5" borderId="1" xfId="1" applyFill="1" applyBorder="1" applyAlignment="1">
      <alignment horizontal="left" vertical="center" wrapText="1"/>
    </xf>
    <xf numFmtId="0" fontId="2" fillId="10" borderId="1" xfId="1" applyFill="1" applyBorder="1" applyAlignment="1">
      <alignment horizontal="left" vertical="center" wrapText="1"/>
    </xf>
    <xf numFmtId="0" fontId="2" fillId="6" borderId="19" xfId="1" applyFill="1" applyBorder="1" applyAlignment="1">
      <alignment horizontal="center" vertical="center"/>
    </xf>
    <xf numFmtId="0" fontId="0" fillId="6" borderId="45" xfId="0" applyFill="1" applyBorder="1" applyAlignment="1">
      <alignment horizontal="center" vertical="center"/>
    </xf>
    <xf numFmtId="0" fontId="0" fillId="6" borderId="59" xfId="0" applyFill="1" applyBorder="1" applyAlignment="1">
      <alignment horizontal="center" vertical="center"/>
    </xf>
    <xf numFmtId="0" fontId="0" fillId="6" borderId="82" xfId="0" applyFill="1" applyBorder="1" applyAlignment="1">
      <alignment horizontal="center" vertical="center" wrapText="1"/>
    </xf>
    <xf numFmtId="0" fontId="0" fillId="6" borderId="83" xfId="0" applyFill="1" applyBorder="1" applyAlignment="1">
      <alignment horizontal="center" vertical="center" wrapText="1"/>
    </xf>
    <xf numFmtId="0" fontId="0" fillId="6" borderId="59" xfId="0" applyFill="1" applyBorder="1" applyAlignment="1">
      <alignment horizontal="center" vertical="center" wrapText="1"/>
    </xf>
    <xf numFmtId="0" fontId="13" fillId="5" borderId="30" xfId="0" applyFont="1" applyFill="1" applyBorder="1" applyAlignment="1">
      <alignment horizontal="center" vertical="center"/>
    </xf>
    <xf numFmtId="0" fontId="2" fillId="0" borderId="0" xfId="1" applyAlignment="1">
      <alignment vertical="center"/>
    </xf>
    <xf numFmtId="0" fontId="2" fillId="0" borderId="0" xfId="1" applyFill="1"/>
    <xf numFmtId="0" fontId="0" fillId="0" borderId="0" xfId="0" applyAlignment="1">
      <alignment horizontal="left" vertical="center" wrapText="1"/>
    </xf>
    <xf numFmtId="0" fontId="0" fillId="0" borderId="0" xfId="0" applyAlignment="1">
      <alignment horizontal="left"/>
    </xf>
    <xf numFmtId="0" fontId="2" fillId="0" borderId="0" xfId="1"/>
    <xf numFmtId="0" fontId="10" fillId="0" borderId="0" xfId="0" applyFont="1" applyAlignment="1">
      <alignment vertical="center"/>
    </xf>
    <xf numFmtId="0" fontId="5" fillId="0" borderId="84" xfId="0" applyFont="1" applyBorder="1" applyAlignment="1">
      <alignment horizontal="center" vertical="center"/>
    </xf>
    <xf numFmtId="0" fontId="5" fillId="0" borderId="17" xfId="0" applyFont="1" applyBorder="1" applyAlignment="1">
      <alignment horizontal="center" vertical="center"/>
    </xf>
    <xf numFmtId="0" fontId="4" fillId="8" borderId="19" xfId="0" applyFont="1" applyFill="1" applyBorder="1" applyAlignment="1">
      <alignment vertical="center"/>
    </xf>
    <xf numFmtId="0" fontId="4" fillId="8" borderId="19" xfId="0" applyFont="1" applyFill="1" applyBorder="1" applyAlignment="1">
      <alignment vertical="center" wrapText="1"/>
    </xf>
    <xf numFmtId="0" fontId="2" fillId="8" borderId="19" xfId="1" applyFill="1" applyBorder="1" applyAlignment="1">
      <alignment vertical="center"/>
    </xf>
    <xf numFmtId="0" fontId="0" fillId="5" borderId="17" xfId="0" applyFill="1" applyBorder="1" applyAlignment="1">
      <alignment horizontal="left" vertical="center"/>
    </xf>
    <xf numFmtId="0" fontId="4" fillId="8"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2" fillId="8" borderId="1" xfId="2" applyFill="1" applyBorder="1" applyAlignment="1">
      <alignment vertical="center"/>
    </xf>
    <xf numFmtId="0" fontId="2" fillId="5" borderId="25" xfId="1" applyFill="1" applyBorder="1" applyAlignment="1">
      <alignment horizontal="left" vertical="center"/>
    </xf>
    <xf numFmtId="0" fontId="0" fillId="5" borderId="67" xfId="0" applyFill="1" applyBorder="1" applyAlignment="1">
      <alignment horizontal="left" vertical="center" wrapText="1"/>
    </xf>
    <xf numFmtId="0" fontId="0" fillId="16" borderId="1" xfId="0" applyFill="1" applyBorder="1" applyAlignment="1">
      <alignment vertical="center" wrapText="1"/>
    </xf>
    <xf numFmtId="0" fontId="0" fillId="16" borderId="1" xfId="0" applyFill="1" applyBorder="1" applyAlignment="1">
      <alignment vertical="center"/>
    </xf>
    <xf numFmtId="0" fontId="2" fillId="16" borderId="73" xfId="1" applyFill="1" applyBorder="1" applyAlignment="1">
      <alignment horizontal="left" vertical="center"/>
    </xf>
    <xf numFmtId="0" fontId="0" fillId="17" borderId="1" xfId="0" applyFill="1" applyBorder="1" applyAlignment="1">
      <alignment horizontal="center" vertical="center" wrapText="1"/>
    </xf>
    <xf numFmtId="0" fontId="0" fillId="17" borderId="1" xfId="0" applyFill="1" applyBorder="1" applyAlignment="1">
      <alignment horizontal="center" vertical="center"/>
    </xf>
    <xf numFmtId="0" fontId="3" fillId="17" borderId="3" xfId="1" applyFont="1" applyFill="1" applyBorder="1" applyAlignment="1">
      <alignment horizontal="center" vertical="center"/>
    </xf>
    <xf numFmtId="0" fontId="0" fillId="17" borderId="1" xfId="0" applyFill="1" applyBorder="1" applyAlignment="1">
      <alignment vertical="center"/>
    </xf>
    <xf numFmtId="0" fontId="2" fillId="17" borderId="1" xfId="2" applyFill="1" applyBorder="1" applyAlignment="1">
      <alignment vertical="center"/>
    </xf>
    <xf numFmtId="0" fontId="4" fillId="17" borderId="1" xfId="0" applyFont="1" applyFill="1" applyBorder="1" applyAlignment="1">
      <alignment vertical="center"/>
    </xf>
    <xf numFmtId="0" fontId="2" fillId="6" borderId="17" xfId="1" applyFill="1" applyBorder="1" applyAlignment="1">
      <alignment horizontal="center" vertical="center"/>
    </xf>
    <xf numFmtId="0" fontId="0" fillId="16" borderId="1" xfId="0" applyFill="1" applyBorder="1" applyAlignment="1">
      <alignment horizontal="center" vertical="center" wrapText="1"/>
    </xf>
    <xf numFmtId="0" fontId="2" fillId="16" borderId="1" xfId="1" applyFill="1" applyBorder="1" applyAlignment="1">
      <alignment horizontal="center" vertical="center" wrapText="1"/>
    </xf>
    <xf numFmtId="0" fontId="20" fillId="18" borderId="71" xfId="0" applyFont="1" applyFill="1" applyBorder="1" applyAlignment="1">
      <alignment horizontal="left" vertical="center"/>
    </xf>
    <xf numFmtId="0" fontId="19" fillId="18" borderId="71" xfId="0" applyFont="1" applyFill="1" applyBorder="1" applyAlignment="1">
      <alignment horizontal="left" vertical="center"/>
    </xf>
    <xf numFmtId="0" fontId="20" fillId="18" borderId="71" xfId="0" applyFont="1" applyFill="1" applyBorder="1" applyAlignment="1">
      <alignment horizontal="left" vertical="center" wrapText="1"/>
    </xf>
    <xf numFmtId="0" fontId="2" fillId="18" borderId="71" xfId="1" applyFill="1" applyBorder="1" applyAlignment="1">
      <alignment horizontal="center" vertical="center"/>
    </xf>
    <xf numFmtId="0" fontId="20" fillId="18" borderId="71" xfId="0" applyFont="1" applyFill="1" applyBorder="1" applyAlignment="1">
      <alignment horizontal="center" vertical="center" wrapText="1"/>
    </xf>
    <xf numFmtId="0" fontId="20" fillId="0" borderId="0" xfId="0" applyFont="1" applyAlignment="1">
      <alignment vertical="center"/>
    </xf>
    <xf numFmtId="0" fontId="20" fillId="18" borderId="71" xfId="0" applyFont="1" applyFill="1" applyBorder="1" applyAlignment="1">
      <alignment vertical="center" wrapText="1"/>
    </xf>
    <xf numFmtId="0" fontId="20" fillId="18" borderId="85" xfId="0" applyFont="1" applyFill="1" applyBorder="1" applyAlignment="1">
      <alignment vertical="center" wrapText="1"/>
    </xf>
    <xf numFmtId="0" fontId="0" fillId="16" borderId="1" xfId="0" applyFill="1" applyBorder="1" applyAlignment="1">
      <alignment horizontal="center" vertical="center"/>
    </xf>
    <xf numFmtId="0" fontId="2" fillId="16" borderId="1" xfId="1" applyFill="1" applyBorder="1" applyAlignment="1">
      <alignment horizontal="center" vertical="center"/>
    </xf>
    <xf numFmtId="0" fontId="2" fillId="5" borderId="46" xfId="1" applyFill="1" applyBorder="1" applyAlignment="1">
      <alignment horizontal="center" vertical="center"/>
    </xf>
    <xf numFmtId="0" fontId="2" fillId="19" borderId="46" xfId="1" applyFill="1" applyBorder="1" applyAlignment="1">
      <alignment horizontal="center" vertical="center"/>
    </xf>
    <xf numFmtId="0" fontId="0" fillId="17" borderId="17" xfId="0" applyFill="1" applyBorder="1" applyAlignment="1">
      <alignment horizontal="center" vertical="center" wrapText="1"/>
    </xf>
    <xf numFmtId="0" fontId="2" fillId="17" borderId="46" xfId="1" applyFill="1" applyBorder="1" applyAlignment="1">
      <alignment horizontal="center" vertical="center"/>
    </xf>
    <xf numFmtId="0" fontId="0" fillId="17" borderId="24" xfId="0" applyFill="1" applyBorder="1" applyAlignment="1">
      <alignment horizontal="center" vertical="center" wrapText="1"/>
    </xf>
    <xf numFmtId="0" fontId="0" fillId="17" borderId="17" xfId="0" applyFill="1" applyBorder="1" applyAlignment="1">
      <alignment horizontal="left" vertical="center"/>
    </xf>
    <xf numFmtId="0" fontId="4" fillId="7" borderId="49" xfId="0" applyFont="1" applyFill="1" applyBorder="1" applyAlignment="1">
      <alignment vertical="center"/>
    </xf>
    <xf numFmtId="0" fontId="4" fillId="7" borderId="82" xfId="0" applyFont="1" applyFill="1" applyBorder="1" applyAlignment="1">
      <alignment vertical="center"/>
    </xf>
    <xf numFmtId="0" fontId="14" fillId="14" borderId="82" xfId="0" applyFont="1" applyFill="1" applyBorder="1" applyAlignment="1">
      <alignment vertical="center"/>
    </xf>
    <xf numFmtId="0" fontId="4" fillId="6" borderId="82" xfId="0" applyFont="1" applyFill="1" applyBorder="1" applyAlignment="1">
      <alignment vertical="center"/>
    </xf>
    <xf numFmtId="0" fontId="0" fillId="5" borderId="82" xfId="0" applyFill="1" applyBorder="1" applyAlignment="1">
      <alignment vertical="center"/>
    </xf>
    <xf numFmtId="0" fontId="0" fillId="17" borderId="82" xfId="0" applyFill="1" applyBorder="1" applyAlignment="1">
      <alignment vertical="center"/>
    </xf>
    <xf numFmtId="0" fontId="0" fillId="0" borderId="82" xfId="0" applyBorder="1" applyAlignment="1">
      <alignment vertical="center"/>
    </xf>
    <xf numFmtId="0" fontId="4" fillId="7" borderId="84" xfId="0" applyFont="1" applyFill="1" applyBorder="1" applyAlignment="1">
      <alignment vertical="center"/>
    </xf>
    <xf numFmtId="0" fontId="2" fillId="7" borderId="17" xfId="2" applyFill="1" applyBorder="1" applyAlignment="1">
      <alignment vertical="center"/>
    </xf>
    <xf numFmtId="0" fontId="4" fillId="7" borderId="17" xfId="0" applyFont="1" applyFill="1" applyBorder="1" applyAlignment="1">
      <alignment vertical="center"/>
    </xf>
    <xf numFmtId="0" fontId="14" fillId="14" borderId="17" xfId="0" applyFont="1" applyFill="1" applyBorder="1" applyAlignment="1">
      <alignment vertical="center"/>
    </xf>
    <xf numFmtId="0" fontId="4" fillId="6" borderId="17" xfId="0" applyFont="1" applyFill="1" applyBorder="1" applyAlignment="1">
      <alignment vertical="center"/>
    </xf>
    <xf numFmtId="0" fontId="0" fillId="5" borderId="17" xfId="0" applyFill="1" applyBorder="1" applyAlignment="1">
      <alignment vertical="center"/>
    </xf>
    <xf numFmtId="0" fontId="0" fillId="17" borderId="17" xfId="0" applyFill="1" applyBorder="1" applyAlignment="1">
      <alignment vertical="center"/>
    </xf>
    <xf numFmtId="0" fontId="4" fillId="7" borderId="19" xfId="0" applyFont="1" applyFill="1" applyBorder="1" applyAlignment="1">
      <alignment vertical="center"/>
    </xf>
    <xf numFmtId="0" fontId="2" fillId="7" borderId="49" xfId="2" applyFill="1" applyBorder="1" applyAlignment="1">
      <alignment vertical="center"/>
    </xf>
    <xf numFmtId="0" fontId="2" fillId="6" borderId="50" xfId="1" applyFill="1" applyBorder="1" applyAlignment="1">
      <alignment horizontal="center"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1" xfId="0" applyFont="1" applyFill="1" applyBorder="1" applyAlignment="1">
      <alignment vertical="center"/>
    </xf>
    <xf numFmtId="0" fontId="3" fillId="6" borderId="1" xfId="1" applyFont="1" applyFill="1" applyBorder="1" applyAlignment="1">
      <alignment horizontal="center" vertical="center"/>
    </xf>
    <xf numFmtId="0" fontId="3" fillId="5" borderId="1" xfId="1" applyFont="1" applyFill="1" applyBorder="1" applyAlignment="1">
      <alignment horizontal="center" vertical="center"/>
    </xf>
    <xf numFmtId="164" fontId="0" fillId="0" borderId="0" xfId="0" applyNumberFormat="1" applyAlignment="1">
      <alignment vertical="center" wrapText="1"/>
    </xf>
    <xf numFmtId="0" fontId="4" fillId="7" borderId="19" xfId="0" applyFont="1" applyFill="1" applyBorder="1" applyAlignment="1">
      <alignment horizontal="center" vertical="center"/>
    </xf>
    <xf numFmtId="0" fontId="4" fillId="7" borderId="19" xfId="0" applyFont="1" applyFill="1" applyBorder="1" applyAlignment="1">
      <alignment vertical="center" wrapText="1"/>
    </xf>
    <xf numFmtId="0" fontId="4" fillId="6" borderId="19" xfId="0" applyFont="1" applyFill="1" applyBorder="1" applyAlignment="1">
      <alignment vertical="center"/>
    </xf>
    <xf numFmtId="0" fontId="0" fillId="5" borderId="19" xfId="0" applyFill="1" applyBorder="1" applyAlignment="1">
      <alignment vertical="center"/>
    </xf>
    <xf numFmtId="0" fontId="0" fillId="10" borderId="19" xfId="0" applyFill="1" applyBorder="1" applyAlignment="1">
      <alignment vertical="center"/>
    </xf>
    <xf numFmtId="0" fontId="4" fillId="7" borderId="17" xfId="0" applyFont="1" applyFill="1" applyBorder="1" applyAlignment="1">
      <alignment horizontal="center" vertical="center"/>
    </xf>
    <xf numFmtId="0" fontId="4" fillId="7" borderId="17" xfId="0" applyFont="1" applyFill="1" applyBorder="1" applyAlignment="1">
      <alignment vertical="center" wrapText="1"/>
    </xf>
    <xf numFmtId="0" fontId="0" fillId="5" borderId="50" xfId="0" applyFill="1" applyBorder="1" applyAlignment="1">
      <alignment horizontal="center" vertical="center" wrapText="1"/>
    </xf>
    <xf numFmtId="0" fontId="0" fillId="5" borderId="51" xfId="0" applyFill="1" applyBorder="1" applyAlignment="1">
      <alignment horizontal="center" vertical="center" wrapText="1"/>
    </xf>
    <xf numFmtId="0" fontId="0" fillId="5" borderId="54" xfId="0" applyFill="1" applyBorder="1" applyAlignment="1">
      <alignment horizontal="center" vertical="center" wrapText="1"/>
    </xf>
    <xf numFmtId="0" fontId="0" fillId="5" borderId="13" xfId="0" applyFill="1" applyBorder="1" applyAlignment="1">
      <alignment horizontal="center" vertical="center" wrapText="1"/>
    </xf>
    <xf numFmtId="0" fontId="0" fillId="5" borderId="86"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59" xfId="0" applyFill="1" applyBorder="1" applyAlignment="1">
      <alignment horizontal="center" vertical="center" wrapText="1"/>
    </xf>
    <xf numFmtId="0" fontId="0" fillId="5" borderId="0" xfId="0" applyFill="1" applyAlignment="1">
      <alignment horizontal="center" vertical="center" wrapText="1"/>
    </xf>
    <xf numFmtId="0" fontId="0" fillId="5" borderId="58" xfId="0" applyFill="1" applyBorder="1" applyAlignment="1">
      <alignment horizontal="center" vertical="center" wrapText="1"/>
    </xf>
    <xf numFmtId="0" fontId="0" fillId="5" borderId="50" xfId="0" applyFill="1" applyBorder="1" applyAlignment="1">
      <alignment horizontal="left" vertical="center"/>
    </xf>
    <xf numFmtId="0" fontId="0" fillId="5" borderId="51" xfId="0" applyFill="1" applyBorder="1" applyAlignment="1">
      <alignment horizontal="left" vertical="center"/>
    </xf>
    <xf numFmtId="0" fontId="0" fillId="5" borderId="54" xfId="0" applyFill="1" applyBorder="1" applyAlignment="1">
      <alignment horizontal="left" vertical="center"/>
    </xf>
    <xf numFmtId="0" fontId="0" fillId="5" borderId="51" xfId="0" applyFill="1" applyBorder="1" applyAlignment="1">
      <alignment horizontal="center" vertical="center"/>
    </xf>
    <xf numFmtId="0" fontId="0" fillId="5" borderId="54" xfId="0" applyFill="1" applyBorder="1" applyAlignment="1">
      <alignment horizontal="center" vertical="center"/>
    </xf>
    <xf numFmtId="0" fontId="2" fillId="5" borderId="50" xfId="1" applyFill="1" applyBorder="1" applyAlignment="1">
      <alignment horizontal="center" vertical="center"/>
    </xf>
    <xf numFmtId="0" fontId="2" fillId="5" borderId="53" xfId="1" applyFill="1" applyBorder="1" applyAlignment="1">
      <alignment horizontal="center" vertical="center"/>
    </xf>
    <xf numFmtId="0" fontId="2" fillId="5" borderId="51" xfId="1" applyFill="1" applyBorder="1" applyAlignment="1">
      <alignment horizontal="center" vertical="center"/>
    </xf>
    <xf numFmtId="0" fontId="2" fillId="5" borderId="62" xfId="1" applyFill="1" applyBorder="1" applyAlignment="1">
      <alignment horizontal="center" vertical="center"/>
    </xf>
    <xf numFmtId="0" fontId="2" fillId="5" borderId="54" xfId="1" applyFill="1" applyBorder="1" applyAlignment="1">
      <alignment horizontal="center" vertical="center"/>
    </xf>
    <xf numFmtId="0" fontId="2" fillId="5" borderId="16" xfId="1" applyFill="1" applyBorder="1" applyAlignment="1">
      <alignment horizontal="center" vertical="center"/>
    </xf>
    <xf numFmtId="0" fontId="2" fillId="17" borderId="84" xfId="1" applyFill="1" applyBorder="1" applyAlignment="1">
      <alignment horizontal="center" vertical="center"/>
    </xf>
    <xf numFmtId="0" fontId="2" fillId="17" borderId="17" xfId="1" applyFill="1" applyBorder="1" applyAlignment="1">
      <alignment horizontal="center" vertical="center"/>
    </xf>
    <xf numFmtId="0" fontId="0" fillId="17" borderId="17" xfId="0" applyFill="1" applyBorder="1" applyAlignment="1">
      <alignment horizontal="center" vertical="center" wrapText="1"/>
    </xf>
    <xf numFmtId="0" fontId="0" fillId="17" borderId="25" xfId="0" applyFill="1" applyBorder="1" applyAlignment="1">
      <alignment horizontal="center" vertical="center" wrapText="1"/>
    </xf>
    <xf numFmtId="0" fontId="2" fillId="0" borderId="0" xfId="1" applyAlignment="1">
      <alignment horizontal="left" vertical="center"/>
    </xf>
    <xf numFmtId="0" fontId="4" fillId="6" borderId="1" xfId="0" applyFont="1" applyFill="1" applyBorder="1" applyAlignment="1">
      <alignment horizontal="left" vertical="center"/>
    </xf>
    <xf numFmtId="0" fontId="4" fillId="6" borderId="1" xfId="0" applyFont="1" applyFill="1" applyBorder="1" applyAlignment="1">
      <alignment horizontal="left" vertical="center" wrapText="1"/>
    </xf>
    <xf numFmtId="0" fontId="5" fillId="9" borderId="2" xfId="0" applyFont="1" applyFill="1" applyBorder="1" applyAlignment="1">
      <alignment horizontal="center" vertical="center"/>
    </xf>
    <xf numFmtId="0" fontId="5" fillId="9" borderId="3" xfId="0" applyFont="1" applyFill="1" applyBorder="1" applyAlignment="1">
      <alignment horizontal="center" vertical="center"/>
    </xf>
    <xf numFmtId="0" fontId="5" fillId="9" borderId="4"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2" fillId="6" borderId="5" xfId="1" applyFill="1" applyBorder="1" applyAlignment="1">
      <alignment horizontal="center" vertical="center"/>
    </xf>
    <xf numFmtId="0" fontId="2" fillId="6" borderId="1" xfId="1" applyFill="1" applyBorder="1" applyAlignment="1">
      <alignment horizontal="center" vertical="center"/>
    </xf>
    <xf numFmtId="0" fontId="0" fillId="6" borderId="1" xfId="0" applyFill="1" applyBorder="1" applyAlignment="1">
      <alignment horizontal="center" vertical="center" wrapText="1"/>
    </xf>
    <xf numFmtId="0" fontId="2" fillId="5" borderId="1" xfId="1" applyFill="1" applyBorder="1" applyAlignment="1">
      <alignment horizontal="center" vertical="center"/>
    </xf>
    <xf numFmtId="0" fontId="0" fillId="5" borderId="1" xfId="0" applyFill="1" applyBorder="1" applyAlignment="1">
      <alignment horizontal="left" vertical="center" wrapText="1"/>
    </xf>
    <xf numFmtId="0" fontId="0" fillId="5" borderId="1" xfId="0" applyFill="1" applyBorder="1" applyAlignment="1">
      <alignment horizontal="center" vertical="center" wrapText="1"/>
    </xf>
    <xf numFmtId="0" fontId="0" fillId="17" borderId="1" xfId="0" applyFill="1" applyBorder="1" applyAlignment="1">
      <alignment horizontal="center" vertical="center" wrapText="1"/>
    </xf>
    <xf numFmtId="0" fontId="0" fillId="17" borderId="1" xfId="0" applyFill="1" applyBorder="1" applyAlignment="1">
      <alignment horizontal="center" vertical="center"/>
    </xf>
    <xf numFmtId="0" fontId="0" fillId="5" borderId="1" xfId="0" applyFill="1" applyBorder="1" applyAlignment="1">
      <alignment horizontal="left" vertical="center"/>
    </xf>
    <xf numFmtId="0" fontId="0" fillId="6" borderId="1" xfId="0" applyFill="1" applyBorder="1" applyAlignment="1">
      <alignment horizontal="left" vertical="center" wrapText="1"/>
    </xf>
    <xf numFmtId="0" fontId="2" fillId="5" borderId="1" xfId="1" applyFill="1" applyBorder="1" applyAlignment="1">
      <alignment horizontal="center" vertical="center" wrapText="1"/>
    </xf>
    <xf numFmtId="0" fontId="5" fillId="9" borderId="42" xfId="0" applyFont="1" applyFill="1" applyBorder="1" applyAlignment="1">
      <alignment horizontal="center" vertical="center"/>
    </xf>
    <xf numFmtId="0" fontId="5" fillId="9" borderId="43" xfId="0" applyFont="1" applyFill="1" applyBorder="1" applyAlignment="1">
      <alignment horizontal="center" vertical="center"/>
    </xf>
    <xf numFmtId="0" fontId="5" fillId="9" borderId="44" xfId="0" applyFont="1" applyFill="1" applyBorder="1" applyAlignment="1">
      <alignment horizontal="center" vertical="center"/>
    </xf>
    <xf numFmtId="0" fontId="0" fillId="6" borderId="25" xfId="0" applyFill="1" applyBorder="1" applyAlignment="1">
      <alignment horizontal="center" vertical="center" wrapText="1"/>
    </xf>
    <xf numFmtId="0" fontId="0" fillId="6" borderId="24" xfId="0" applyFill="1" applyBorder="1" applyAlignment="1">
      <alignment horizontal="center" vertical="center" wrapText="1"/>
    </xf>
    <xf numFmtId="0" fontId="0" fillId="6" borderId="27"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25" xfId="0" applyFill="1" applyBorder="1" applyAlignment="1">
      <alignment horizontal="center" vertical="center"/>
    </xf>
    <xf numFmtId="0" fontId="0" fillId="6" borderId="26" xfId="0" applyFill="1" applyBorder="1" applyAlignment="1">
      <alignment horizontal="center" vertical="center"/>
    </xf>
    <xf numFmtId="0" fontId="0" fillId="6" borderId="24" xfId="0" applyFill="1" applyBorder="1" applyAlignment="1">
      <alignment horizontal="center" vertical="center"/>
    </xf>
    <xf numFmtId="0" fontId="0" fillId="6" borderId="27" xfId="0" applyFill="1" applyBorder="1" applyAlignment="1">
      <alignment horizontal="center" vertical="center"/>
    </xf>
    <xf numFmtId="0" fontId="0" fillId="6" borderId="28" xfId="0" applyFill="1" applyBorder="1" applyAlignment="1">
      <alignment horizontal="center" vertical="center"/>
    </xf>
    <xf numFmtId="0" fontId="0" fillId="6" borderId="11" xfId="0" applyFill="1" applyBorder="1" applyAlignment="1">
      <alignment horizontal="center" vertical="center"/>
    </xf>
    <xf numFmtId="0" fontId="0" fillId="6" borderId="17" xfId="0" applyFill="1" applyBorder="1" applyAlignment="1">
      <alignment horizontal="center" vertical="center" wrapText="1"/>
    </xf>
    <xf numFmtId="0" fontId="0" fillId="6" borderId="29" xfId="0" applyFill="1" applyBorder="1" applyAlignment="1">
      <alignment horizontal="center" vertical="center" wrapText="1"/>
    </xf>
    <xf numFmtId="0" fontId="2" fillId="18" borderId="30" xfId="1" applyFill="1" applyBorder="1" applyAlignment="1">
      <alignment horizontal="center" vertical="center"/>
    </xf>
    <xf numFmtId="0" fontId="2" fillId="18" borderId="71" xfId="1" applyFill="1" applyBorder="1" applyAlignment="1">
      <alignment horizontal="center" vertical="center"/>
    </xf>
    <xf numFmtId="0" fontId="20" fillId="18" borderId="72" xfId="0" applyFont="1" applyFill="1" applyBorder="1" applyAlignment="1">
      <alignment horizontal="left" vertical="center" wrapText="1"/>
    </xf>
    <xf numFmtId="0" fontId="20" fillId="18" borderId="34" xfId="0" applyFont="1" applyFill="1" applyBorder="1" applyAlignment="1">
      <alignment horizontal="left" vertical="center" wrapText="1"/>
    </xf>
    <xf numFmtId="0" fontId="20" fillId="18" borderId="71" xfId="0" applyFont="1" applyFill="1" applyBorder="1" applyAlignment="1">
      <alignment horizontal="left" vertical="center" wrapText="1"/>
    </xf>
    <xf numFmtId="0" fontId="20" fillId="18" borderId="72" xfId="0" applyFont="1" applyFill="1" applyBorder="1" applyAlignment="1">
      <alignment horizontal="center" vertical="center" wrapText="1"/>
    </xf>
    <xf numFmtId="0" fontId="20" fillId="18" borderId="34" xfId="0" applyFont="1" applyFill="1" applyBorder="1" applyAlignment="1">
      <alignment horizontal="center" vertical="center" wrapText="1"/>
    </xf>
    <xf numFmtId="0" fontId="20" fillId="18" borderId="71" xfId="0" applyFont="1" applyFill="1" applyBorder="1" applyAlignment="1">
      <alignment horizontal="center" vertical="center" wrapText="1"/>
    </xf>
    <xf numFmtId="0" fontId="0" fillId="16" borderId="12" xfId="0" applyFill="1" applyBorder="1" applyAlignment="1">
      <alignment horizontal="center" vertical="center" wrapText="1"/>
    </xf>
    <xf numFmtId="0" fontId="0" fillId="16" borderId="46" xfId="0" applyFill="1" applyBorder="1" applyAlignment="1">
      <alignment horizontal="center" vertical="center" wrapText="1"/>
    </xf>
    <xf numFmtId="0" fontId="0" fillId="16" borderId="45" xfId="0" applyFill="1" applyBorder="1" applyAlignment="1">
      <alignment horizontal="center" vertical="center" wrapText="1"/>
    </xf>
    <xf numFmtId="0" fontId="0" fillId="6" borderId="17" xfId="0" applyFill="1" applyBorder="1" applyAlignment="1">
      <alignment horizontal="center" vertical="center"/>
    </xf>
    <xf numFmtId="0" fontId="0" fillId="6" borderId="29" xfId="0" applyFill="1" applyBorder="1" applyAlignment="1">
      <alignment horizontal="center" vertical="center"/>
    </xf>
    <xf numFmtId="0" fontId="1" fillId="2" borderId="17" xfId="0" applyFont="1" applyFill="1" applyBorder="1" applyAlignment="1">
      <alignment horizontal="center" vertical="center"/>
    </xf>
    <xf numFmtId="0" fontId="2" fillId="6" borderId="17" xfId="1" applyFill="1" applyBorder="1" applyAlignment="1">
      <alignment horizontal="center" vertical="center"/>
    </xf>
    <xf numFmtId="0" fontId="2" fillId="6" borderId="29" xfId="1" applyFill="1" applyBorder="1" applyAlignment="1">
      <alignment horizontal="center" vertical="center"/>
    </xf>
    <xf numFmtId="0" fontId="0" fillId="6" borderId="26" xfId="0" applyFill="1" applyBorder="1" applyAlignment="1">
      <alignment horizontal="center" vertical="center" wrapText="1"/>
    </xf>
    <xf numFmtId="0" fontId="0" fillId="6" borderId="28" xfId="0" applyFill="1" applyBorder="1" applyAlignment="1">
      <alignment horizontal="center" vertical="center" wrapText="1"/>
    </xf>
    <xf numFmtId="0" fontId="1" fillId="2" borderId="41" xfId="0" applyFont="1" applyFill="1" applyBorder="1" applyAlignment="1">
      <alignment horizontal="center" vertical="center"/>
    </xf>
    <xf numFmtId="0" fontId="1" fillId="2" borderId="40"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38" xfId="0" applyFont="1" applyFill="1" applyBorder="1" applyAlignment="1">
      <alignment horizontal="center" vertical="center"/>
    </xf>
    <xf numFmtId="0" fontId="1" fillId="2" borderId="39"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8" xfId="0" applyFont="1" applyFill="1" applyBorder="1" applyAlignment="1">
      <alignment horizontal="center" vertical="center"/>
    </xf>
    <xf numFmtId="0" fontId="2" fillId="10" borderId="10" xfId="1" applyFill="1" applyBorder="1" applyAlignment="1">
      <alignment horizontal="left" vertical="center"/>
    </xf>
    <xf numFmtId="0" fontId="2" fillId="10" borderId="11" xfId="1" applyFill="1" applyBorder="1" applyAlignment="1">
      <alignment horizontal="left" vertical="center"/>
    </xf>
    <xf numFmtId="0" fontId="0" fillId="10" borderId="1" xfId="0" applyFill="1" applyBorder="1" applyAlignment="1">
      <alignment horizontal="left" vertical="center" wrapText="1"/>
    </xf>
    <xf numFmtId="0" fontId="0" fillId="10" borderId="1" xfId="0" applyFill="1" applyBorder="1" applyAlignment="1">
      <alignment horizontal="center" vertical="center" wrapText="1"/>
    </xf>
    <xf numFmtId="0" fontId="2" fillId="6" borderId="47" xfId="1" applyFill="1" applyBorder="1" applyAlignment="1">
      <alignment horizontal="left" vertical="center"/>
    </xf>
    <xf numFmtId="0" fontId="2" fillId="6" borderId="46" xfId="1" applyFill="1" applyBorder="1" applyAlignment="1">
      <alignment horizontal="left" vertical="center"/>
    </xf>
    <xf numFmtId="0" fontId="0" fillId="6" borderId="12" xfId="0" applyFill="1" applyBorder="1" applyAlignment="1">
      <alignment horizontal="left" vertical="center" wrapText="1"/>
    </xf>
    <xf numFmtId="0" fontId="0" fillId="6" borderId="45" xfId="0" applyFill="1" applyBorder="1" applyAlignment="1">
      <alignment horizontal="left" vertical="center" wrapText="1"/>
    </xf>
    <xf numFmtId="0" fontId="0" fillId="6" borderId="46" xfId="0" applyFill="1" applyBorder="1" applyAlignment="1">
      <alignment horizontal="left" vertical="center" wrapText="1"/>
    </xf>
    <xf numFmtId="0" fontId="2" fillId="5" borderId="5" xfId="1" applyFill="1" applyBorder="1" applyAlignment="1">
      <alignment horizontal="left" vertical="center"/>
    </xf>
    <xf numFmtId="0" fontId="2" fillId="5" borderId="1" xfId="1" applyFill="1" applyBorder="1" applyAlignment="1">
      <alignment horizontal="left" vertical="center"/>
    </xf>
    <xf numFmtId="0" fontId="0" fillId="5" borderId="17" xfId="0" applyFill="1" applyBorder="1" applyAlignment="1">
      <alignment horizontal="center" vertical="center" wrapText="1"/>
    </xf>
    <xf numFmtId="0" fontId="0" fillId="5" borderId="57" xfId="0" applyFill="1" applyBorder="1" applyAlignment="1">
      <alignment horizontal="center" vertical="center" wrapText="1"/>
    </xf>
    <xf numFmtId="0" fontId="0" fillId="5" borderId="29" xfId="0" applyFill="1" applyBorder="1" applyAlignment="1">
      <alignment horizontal="center" vertical="center" wrapText="1"/>
    </xf>
    <xf numFmtId="0" fontId="0" fillId="5" borderId="18" xfId="0" applyFill="1" applyBorder="1" applyAlignment="1">
      <alignment horizontal="center" vertical="center" wrapText="1"/>
    </xf>
    <xf numFmtId="0" fontId="0" fillId="5" borderId="60" xfId="0" applyFill="1" applyBorder="1" applyAlignment="1">
      <alignment horizontal="center" vertical="center" wrapText="1"/>
    </xf>
    <xf numFmtId="0" fontId="0" fillId="5" borderId="48" xfId="0" applyFill="1" applyBorder="1" applyAlignment="1">
      <alignment horizontal="center" vertical="center" wrapText="1"/>
    </xf>
    <xf numFmtId="0" fontId="0" fillId="6" borderId="57" xfId="0" applyFill="1" applyBorder="1" applyAlignment="1">
      <alignment horizontal="center" vertical="center"/>
    </xf>
    <xf numFmtId="0" fontId="0" fillId="6" borderId="67" xfId="0" applyFill="1" applyBorder="1" applyAlignment="1">
      <alignment horizontal="center" vertical="center" wrapText="1"/>
    </xf>
    <xf numFmtId="0" fontId="0" fillId="6" borderId="87" xfId="0" applyFill="1" applyBorder="1" applyAlignment="1">
      <alignment horizontal="center" vertical="center" wrapText="1"/>
    </xf>
    <xf numFmtId="0" fontId="0" fillId="6" borderId="88" xfId="0" applyFill="1" applyBorder="1" applyAlignment="1">
      <alignment horizontal="center" vertical="center" wrapText="1"/>
    </xf>
    <xf numFmtId="0" fontId="2" fillId="6" borderId="57" xfId="1" applyFill="1" applyBorder="1" applyAlignment="1">
      <alignment horizontal="center" vertical="center"/>
    </xf>
    <xf numFmtId="0" fontId="0" fillId="6" borderId="55" xfId="0" applyFill="1" applyBorder="1" applyAlignment="1">
      <alignment horizontal="center" vertical="center" wrapText="1"/>
    </xf>
    <xf numFmtId="0" fontId="0" fillId="6" borderId="0" xfId="0" applyFill="1" applyAlignment="1">
      <alignment horizontal="center" vertical="center" wrapText="1"/>
    </xf>
    <xf numFmtId="0" fontId="0" fillId="6" borderId="56" xfId="0" applyFill="1" applyBorder="1" applyAlignment="1">
      <alignment horizontal="center" vertical="center" wrapText="1"/>
    </xf>
    <xf numFmtId="0" fontId="0" fillId="6" borderId="55" xfId="0" applyFill="1" applyBorder="1" applyAlignment="1">
      <alignment horizontal="center" vertical="center"/>
    </xf>
    <xf numFmtId="0" fontId="0" fillId="6" borderId="0" xfId="0" applyFill="1" applyAlignment="1">
      <alignment horizontal="center" vertical="center"/>
    </xf>
    <xf numFmtId="0" fontId="0" fillId="6" borderId="56" xfId="0" applyFill="1" applyBorder="1" applyAlignment="1">
      <alignment horizontal="center" vertical="center"/>
    </xf>
    <xf numFmtId="0" fontId="0" fillId="10" borderId="0" xfId="0" applyFill="1" applyAlignment="1">
      <alignment horizontal="center" vertical="center" wrapText="1"/>
    </xf>
    <xf numFmtId="0" fontId="0" fillId="10" borderId="62" xfId="0" applyFill="1" applyBorder="1" applyAlignment="1">
      <alignment horizontal="center" vertical="center" wrapText="1"/>
    </xf>
    <xf numFmtId="0" fontId="0" fillId="10" borderId="58" xfId="0" applyFill="1" applyBorder="1" applyAlignment="1">
      <alignment horizontal="center" vertical="center" wrapText="1"/>
    </xf>
    <xf numFmtId="0" fontId="0" fillId="10" borderId="16" xfId="0" applyFill="1" applyBorder="1" applyAlignment="1">
      <alignment horizontal="center" vertical="center" wrapText="1"/>
    </xf>
    <xf numFmtId="0" fontId="0" fillId="10" borderId="26" xfId="0" applyFill="1" applyBorder="1" applyAlignment="1">
      <alignment horizontal="center" vertical="center" wrapText="1"/>
    </xf>
    <xf numFmtId="0" fontId="0" fillId="10" borderId="61" xfId="0" applyFill="1" applyBorder="1" applyAlignment="1">
      <alignment horizontal="center" vertical="center"/>
    </xf>
    <xf numFmtId="0" fontId="0" fillId="10" borderId="62" xfId="0" applyFill="1" applyBorder="1" applyAlignment="1">
      <alignment horizontal="center" vertical="center"/>
    </xf>
    <xf numFmtId="0" fontId="0" fillId="10" borderId="16" xfId="0" applyFill="1" applyBorder="1" applyAlignment="1">
      <alignment horizontal="center" vertical="center"/>
    </xf>
    <xf numFmtId="0" fontId="0" fillId="10" borderId="26" xfId="0" applyFill="1" applyBorder="1" applyAlignment="1">
      <alignment horizontal="center" vertical="center"/>
    </xf>
    <xf numFmtId="0" fontId="0" fillId="10" borderId="0" xfId="0" applyFill="1" applyAlignment="1">
      <alignment horizontal="center" vertical="center"/>
    </xf>
    <xf numFmtId="0" fontId="0" fillId="10" borderId="58" xfId="0" applyFill="1" applyBorder="1" applyAlignment="1">
      <alignment horizontal="center" vertical="center"/>
    </xf>
    <xf numFmtId="0" fontId="0" fillId="5" borderId="26" xfId="0" applyFill="1" applyBorder="1" applyAlignment="1">
      <alignment horizontal="center" vertical="center" wrapText="1"/>
    </xf>
    <xf numFmtId="0" fontId="0" fillId="5" borderId="61" xfId="0" applyFill="1" applyBorder="1" applyAlignment="1">
      <alignment horizontal="center" vertical="center" wrapText="1"/>
    </xf>
    <xf numFmtId="0" fontId="0" fillId="5" borderId="62" xfId="0" applyFill="1" applyBorder="1" applyAlignment="1">
      <alignment horizontal="center" vertical="center" wrapText="1"/>
    </xf>
    <xf numFmtId="0" fontId="0" fillId="5" borderId="16" xfId="0" applyFill="1" applyBorder="1" applyAlignment="1">
      <alignment horizontal="center" vertical="center" wrapText="1"/>
    </xf>
    <xf numFmtId="0" fontId="0" fillId="5" borderId="28" xfId="0" applyFill="1" applyBorder="1" applyAlignment="1">
      <alignment horizontal="center" vertical="center" wrapText="1"/>
    </xf>
    <xf numFmtId="0" fontId="0" fillId="5" borderId="61" xfId="0" applyFill="1" applyBorder="1" applyAlignment="1">
      <alignment horizontal="center" vertical="center"/>
    </xf>
    <xf numFmtId="0" fontId="0" fillId="5" borderId="62" xfId="0" applyFill="1" applyBorder="1" applyAlignment="1">
      <alignment horizontal="center" vertical="center"/>
    </xf>
    <xf numFmtId="0" fontId="0" fillId="5" borderId="66" xfId="0" applyFill="1" applyBorder="1" applyAlignment="1">
      <alignment horizontal="center" vertical="center"/>
    </xf>
    <xf numFmtId="0" fontId="0" fillId="5" borderId="26" xfId="0" applyFill="1" applyBorder="1" applyAlignment="1">
      <alignment horizontal="center" vertical="center"/>
    </xf>
    <xf numFmtId="0" fontId="0" fillId="5" borderId="24" xfId="0" applyFill="1" applyBorder="1" applyAlignment="1">
      <alignment horizontal="center" vertical="center"/>
    </xf>
    <xf numFmtId="0" fontId="0" fillId="5" borderId="0" xfId="0" applyFill="1" applyAlignment="1">
      <alignment horizontal="center" vertical="center"/>
    </xf>
    <xf numFmtId="0" fontId="0" fillId="5" borderId="56" xfId="0" applyFill="1" applyBorder="1" applyAlignment="1">
      <alignment horizontal="center" vertical="center"/>
    </xf>
    <xf numFmtId="0" fontId="0" fillId="5" borderId="28" xfId="0" applyFill="1" applyBorder="1" applyAlignment="1">
      <alignment horizontal="center" vertical="center"/>
    </xf>
    <xf numFmtId="0" fontId="0" fillId="5" borderId="11" xfId="0" applyFill="1" applyBorder="1" applyAlignment="1">
      <alignment horizontal="center" vertical="center"/>
    </xf>
    <xf numFmtId="0" fontId="0" fillId="10" borderId="63" xfId="0" applyFill="1" applyBorder="1" applyAlignment="1">
      <alignment horizontal="center" vertical="center"/>
    </xf>
    <xf numFmtId="0" fontId="0" fillId="15" borderId="50" xfId="0" applyFill="1" applyBorder="1" applyAlignment="1">
      <alignment horizontal="center" vertical="center" wrapText="1"/>
    </xf>
    <xf numFmtId="0" fontId="0" fillId="15" borderId="53" xfId="0" applyFill="1" applyBorder="1" applyAlignment="1">
      <alignment horizontal="center" vertical="center" wrapText="1"/>
    </xf>
    <xf numFmtId="0" fontId="0" fillId="15" borderId="54" xfId="0" applyFill="1" applyBorder="1" applyAlignment="1">
      <alignment horizontal="center" vertical="center" wrapText="1"/>
    </xf>
    <xf numFmtId="0" fontId="0" fillId="15" borderId="16" xfId="0" applyFill="1" applyBorder="1" applyAlignment="1">
      <alignment horizontal="center" vertical="center" wrapText="1"/>
    </xf>
    <xf numFmtId="0" fontId="0" fillId="15" borderId="59" xfId="0" applyFill="1" applyBorder="1" applyAlignment="1">
      <alignment horizontal="center" vertical="center" wrapText="1"/>
    </xf>
    <xf numFmtId="0" fontId="0" fillId="15" borderId="58" xfId="0" applyFill="1" applyBorder="1" applyAlignment="1">
      <alignment horizontal="center" vertical="center" wrapText="1"/>
    </xf>
    <xf numFmtId="0" fontId="0" fillId="15" borderId="50" xfId="0" applyFill="1" applyBorder="1" applyAlignment="1">
      <alignment horizontal="center" vertical="center"/>
    </xf>
    <xf numFmtId="0" fontId="0" fillId="15" borderId="59" xfId="0" applyFill="1" applyBorder="1" applyAlignment="1">
      <alignment horizontal="center" vertical="center"/>
    </xf>
    <xf numFmtId="0" fontId="0" fillId="15" borderId="53" xfId="0" applyFill="1" applyBorder="1" applyAlignment="1">
      <alignment horizontal="center" vertical="center"/>
    </xf>
    <xf numFmtId="0" fontId="0" fillId="15" borderId="54" xfId="0" applyFill="1" applyBorder="1" applyAlignment="1">
      <alignment horizontal="center" vertical="center"/>
    </xf>
    <xf numFmtId="0" fontId="0" fillId="15" borderId="58" xfId="0" applyFill="1" applyBorder="1" applyAlignment="1">
      <alignment horizontal="center" vertical="center"/>
    </xf>
    <xf numFmtId="0" fontId="0" fillId="15" borderId="16" xfId="0" applyFill="1" applyBorder="1" applyAlignment="1">
      <alignment horizontal="center" vertical="center"/>
    </xf>
    <xf numFmtId="0" fontId="0" fillId="15" borderId="13" xfId="0" applyFill="1" applyBorder="1" applyAlignment="1">
      <alignment horizontal="center" vertical="center"/>
    </xf>
    <xf numFmtId="0" fontId="0" fillId="15" borderId="14" xfId="0" applyFill="1" applyBorder="1" applyAlignment="1">
      <alignment horizontal="center" vertical="center"/>
    </xf>
    <xf numFmtId="0" fontId="0" fillId="6" borderId="12" xfId="0" applyFill="1" applyBorder="1" applyAlignment="1">
      <alignment horizontal="center" vertical="center" wrapText="1"/>
    </xf>
    <xf numFmtId="0" fontId="0" fillId="6" borderId="46" xfId="0" applyFill="1" applyBorder="1" applyAlignment="1">
      <alignment horizontal="center" vertical="center" wrapText="1"/>
    </xf>
    <xf numFmtId="0" fontId="0" fillId="6" borderId="45" xfId="0" applyFill="1" applyBorder="1" applyAlignment="1">
      <alignment horizontal="center" vertical="center" wrapText="1"/>
    </xf>
    <xf numFmtId="0" fontId="2" fillId="6" borderId="5" xfId="1" applyFill="1" applyBorder="1" applyAlignment="1">
      <alignment horizontal="left" vertical="center"/>
    </xf>
    <xf numFmtId="0" fontId="2" fillId="6" borderId="1" xfId="1" applyFill="1" applyBorder="1" applyAlignment="1">
      <alignment horizontal="left" vertical="center"/>
    </xf>
    <xf numFmtId="0" fontId="1" fillId="2" borderId="81" xfId="0" applyFont="1" applyFill="1" applyBorder="1" applyAlignment="1">
      <alignment horizontal="center" vertical="center"/>
    </xf>
    <xf numFmtId="0" fontId="1" fillId="2" borderId="44" xfId="0" applyFont="1" applyFill="1" applyBorder="1" applyAlignment="1">
      <alignment horizontal="center" vertical="center"/>
    </xf>
    <xf numFmtId="0" fontId="2" fillId="6" borderId="1" xfId="1" applyFill="1" applyBorder="1" applyAlignment="1">
      <alignment horizontal="center" vertical="center" wrapText="1"/>
    </xf>
    <xf numFmtId="0" fontId="2" fillId="17" borderId="1" xfId="1" applyFill="1" applyBorder="1" applyAlignment="1">
      <alignment horizontal="center" vertical="center"/>
    </xf>
    <xf numFmtId="0" fontId="0" fillId="5" borderId="18" xfId="0" applyFill="1" applyBorder="1" applyAlignment="1">
      <alignment horizontal="center" vertical="center"/>
    </xf>
    <xf numFmtId="0" fontId="0" fillId="5" borderId="48" xfId="0" applyFill="1" applyBorder="1" applyAlignment="1">
      <alignment horizontal="center" vertical="center"/>
    </xf>
    <xf numFmtId="0" fontId="0" fillId="5" borderId="17" xfId="0" applyFill="1" applyBorder="1" applyAlignment="1">
      <alignment horizontal="center" vertical="center"/>
    </xf>
    <xf numFmtId="0" fontId="0" fillId="5" borderId="29" xfId="0" applyFill="1" applyBorder="1" applyAlignment="1">
      <alignment horizontal="center" vertical="center"/>
    </xf>
    <xf numFmtId="0" fontId="2" fillId="5" borderId="23" xfId="1" applyFill="1" applyBorder="1" applyAlignment="1">
      <alignment horizontal="left" vertical="center" wrapText="1"/>
    </xf>
    <xf numFmtId="0" fontId="2" fillId="5" borderId="24" xfId="1" applyFill="1" applyBorder="1" applyAlignment="1">
      <alignment horizontal="left" vertical="center" wrapText="1"/>
    </xf>
    <xf numFmtId="0" fontId="2" fillId="5" borderId="10" xfId="1" applyFill="1" applyBorder="1" applyAlignment="1">
      <alignment horizontal="left" vertical="center" wrapText="1"/>
    </xf>
    <xf numFmtId="0" fontId="2" fillId="5" borderId="11" xfId="1" applyFill="1" applyBorder="1" applyAlignment="1">
      <alignment horizontal="left" vertical="center" wrapText="1"/>
    </xf>
    <xf numFmtId="0" fontId="0" fillId="5" borderId="25" xfId="0" applyFill="1" applyBorder="1" applyAlignment="1">
      <alignment horizontal="center" vertical="center"/>
    </xf>
    <xf numFmtId="0" fontId="0" fillId="5" borderId="27" xfId="0" applyFill="1" applyBorder="1" applyAlignment="1">
      <alignment horizontal="center" vertical="center"/>
    </xf>
    <xf numFmtId="0" fontId="2" fillId="3" borderId="5" xfId="1" applyFill="1" applyBorder="1" applyAlignment="1">
      <alignment horizontal="left" vertical="center" wrapText="1"/>
    </xf>
    <xf numFmtId="0" fontId="2" fillId="3" borderId="1" xfId="1" applyFill="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center" vertical="center"/>
    </xf>
    <xf numFmtId="0" fontId="0" fillId="6" borderId="1" xfId="0" applyFill="1" applyBorder="1" applyAlignment="1">
      <alignment horizontal="left" vertical="center"/>
    </xf>
    <xf numFmtId="0" fontId="0" fillId="16" borderId="1" xfId="0" applyFill="1" applyBorder="1" applyAlignment="1">
      <alignment horizontal="center" vertical="center" wrapText="1"/>
    </xf>
    <xf numFmtId="0" fontId="0" fillId="5" borderId="80" xfId="0" applyFill="1" applyBorder="1" applyAlignment="1">
      <alignment horizontal="center" vertical="center" wrapText="1"/>
    </xf>
    <xf numFmtId="0" fontId="0" fillId="5" borderId="78" xfId="0" applyFill="1" applyBorder="1" applyAlignment="1">
      <alignment horizontal="center" vertical="center" wrapText="1"/>
    </xf>
    <xf numFmtId="0" fontId="0" fillId="5" borderId="74" xfId="0" applyFill="1" applyBorder="1" applyAlignment="1">
      <alignment horizontal="center" vertical="center" wrapText="1"/>
    </xf>
    <xf numFmtId="0" fontId="0" fillId="5" borderId="74" xfId="0" applyFill="1" applyBorder="1" applyAlignment="1">
      <alignment horizontal="center" vertical="center"/>
    </xf>
    <xf numFmtId="0" fontId="0" fillId="5" borderId="72" xfId="0" applyFill="1" applyBorder="1" applyAlignment="1">
      <alignment horizontal="center" vertical="center" wrapText="1"/>
    </xf>
    <xf numFmtId="0" fontId="0" fillId="5" borderId="34" xfId="0" applyFill="1" applyBorder="1" applyAlignment="1">
      <alignment horizontal="center" vertical="center" wrapText="1"/>
    </xf>
    <xf numFmtId="0" fontId="0" fillId="5" borderId="71" xfId="0" applyFill="1" applyBorder="1" applyAlignment="1">
      <alignment horizontal="center" vertical="center" wrapText="1"/>
    </xf>
    <xf numFmtId="0" fontId="0" fillId="5" borderId="55" xfId="0" applyFill="1" applyBorder="1" applyAlignment="1">
      <alignment horizontal="center" vertical="center" wrapText="1"/>
    </xf>
    <xf numFmtId="0" fontId="0" fillId="5" borderId="56" xfId="0" applyFill="1" applyBorder="1" applyAlignment="1">
      <alignment horizontal="center" vertical="center" wrapText="1"/>
    </xf>
    <xf numFmtId="0" fontId="2" fillId="5" borderId="79" xfId="1" applyFill="1" applyBorder="1" applyAlignment="1">
      <alignment horizontal="center" vertical="center"/>
    </xf>
    <xf numFmtId="0" fontId="2" fillId="5" borderId="74" xfId="1" applyFill="1" applyBorder="1" applyAlignment="1">
      <alignment horizontal="center" vertical="center"/>
    </xf>
    <xf numFmtId="0" fontId="0" fillId="5" borderId="74" xfId="0" applyFill="1" applyBorder="1" applyAlignment="1">
      <alignment horizontal="left" vertical="center" wrapText="1"/>
    </xf>
    <xf numFmtId="0" fontId="2" fillId="6" borderId="30" xfId="1" applyFill="1" applyBorder="1" applyAlignment="1">
      <alignment horizontal="center" vertical="center"/>
    </xf>
    <xf numFmtId="0" fontId="2" fillId="6" borderId="71" xfId="1" applyFill="1" applyBorder="1" applyAlignment="1">
      <alignment horizontal="center" vertical="center"/>
    </xf>
    <xf numFmtId="0" fontId="2" fillId="6" borderId="31" xfId="1" applyFill="1" applyBorder="1" applyAlignment="1">
      <alignment horizontal="center" vertical="center"/>
    </xf>
    <xf numFmtId="0" fontId="2" fillId="6" borderId="56" xfId="1" applyFill="1" applyBorder="1" applyAlignment="1">
      <alignment horizontal="center" vertical="center"/>
    </xf>
    <xf numFmtId="0" fontId="0" fillId="6" borderId="72" xfId="0" applyFill="1" applyBorder="1" applyAlignment="1">
      <alignment horizontal="center" vertical="center" wrapText="1"/>
    </xf>
    <xf numFmtId="0" fontId="0" fillId="6" borderId="34" xfId="0" applyFill="1" applyBorder="1" applyAlignment="1">
      <alignment horizontal="center" vertical="center" wrapText="1"/>
    </xf>
    <xf numFmtId="0" fontId="0" fillId="6" borderId="71" xfId="0" applyFill="1" applyBorder="1" applyAlignment="1">
      <alignment horizontal="center" vertical="center" wrapText="1"/>
    </xf>
    <xf numFmtId="0" fontId="2" fillId="5" borderId="57" xfId="1" applyFill="1" applyBorder="1" applyAlignment="1">
      <alignment horizontal="center" vertical="center"/>
    </xf>
    <xf numFmtId="0" fontId="0" fillId="6" borderId="77" xfId="0" applyFill="1" applyBorder="1" applyAlignment="1">
      <alignment horizontal="center" vertical="center"/>
    </xf>
    <xf numFmtId="0" fontId="0" fillId="6" borderId="78" xfId="0" applyFill="1" applyBorder="1" applyAlignment="1">
      <alignment horizontal="center" vertical="center"/>
    </xf>
    <xf numFmtId="0" fontId="2" fillId="5" borderId="30" xfId="1" applyFill="1" applyBorder="1" applyAlignment="1">
      <alignment horizontal="center" vertical="center"/>
    </xf>
    <xf numFmtId="0" fontId="2" fillId="5" borderId="71" xfId="1" applyFill="1" applyBorder="1" applyAlignment="1">
      <alignment horizontal="center" vertical="center"/>
    </xf>
    <xf numFmtId="0" fontId="2" fillId="5" borderId="31" xfId="1" applyFill="1" applyBorder="1" applyAlignment="1">
      <alignment horizontal="center" vertical="center"/>
    </xf>
    <xf numFmtId="0" fontId="2" fillId="5" borderId="56" xfId="1" applyFill="1" applyBorder="1" applyAlignment="1">
      <alignment horizontal="center" vertical="center"/>
    </xf>
    <xf numFmtId="0" fontId="2" fillId="16" borderId="1" xfId="1" applyFill="1" applyBorder="1" applyAlignment="1">
      <alignment horizontal="center" vertical="center" wrapText="1"/>
    </xf>
    <xf numFmtId="0" fontId="2" fillId="5" borderId="23" xfId="1" applyFill="1" applyBorder="1" applyAlignment="1">
      <alignment horizontal="left" vertical="center"/>
    </xf>
    <xf numFmtId="0" fontId="2" fillId="5" borderId="24" xfId="1" applyFill="1" applyBorder="1" applyAlignment="1">
      <alignment horizontal="left" vertical="center"/>
    </xf>
    <xf numFmtId="0" fontId="2" fillId="5" borderId="10" xfId="1" applyFill="1" applyBorder="1" applyAlignment="1">
      <alignment horizontal="left" vertical="center"/>
    </xf>
    <xf numFmtId="0" fontId="2" fillId="5" borderId="11" xfId="1" applyFill="1" applyBorder="1" applyAlignment="1">
      <alignment horizontal="left" vertical="center"/>
    </xf>
    <xf numFmtId="0" fontId="0" fillId="5" borderId="25" xfId="0" applyFill="1" applyBorder="1" applyAlignment="1">
      <alignment horizontal="left" vertical="center" wrapText="1"/>
    </xf>
    <xf numFmtId="0" fontId="0" fillId="5" borderId="26" xfId="0" applyFill="1" applyBorder="1" applyAlignment="1">
      <alignment horizontal="left" vertical="center" wrapText="1"/>
    </xf>
    <xf numFmtId="0" fontId="0" fillId="5" borderId="24" xfId="0" applyFill="1" applyBorder="1" applyAlignment="1">
      <alignment horizontal="left" vertical="center" wrapText="1"/>
    </xf>
    <xf numFmtId="0" fontId="0" fillId="5" borderId="27" xfId="0" applyFill="1" applyBorder="1" applyAlignment="1">
      <alignment horizontal="left" vertical="center" wrapText="1"/>
    </xf>
    <xf numFmtId="0" fontId="0" fillId="5" borderId="28" xfId="0" applyFill="1" applyBorder="1" applyAlignment="1">
      <alignment horizontal="left" vertical="center" wrapText="1"/>
    </xf>
    <xf numFmtId="0" fontId="0" fillId="5" borderId="11" xfId="0" applyFill="1" applyBorder="1" applyAlignment="1">
      <alignment horizontal="left" vertical="center" wrapText="1"/>
    </xf>
    <xf numFmtId="0" fontId="0" fillId="5" borderId="17" xfId="0" applyFill="1" applyBorder="1" applyAlignment="1">
      <alignment horizontal="left" vertical="center"/>
    </xf>
    <xf numFmtId="0" fontId="0" fillId="5" borderId="29" xfId="0" applyFill="1" applyBorder="1" applyAlignment="1">
      <alignment horizontal="left" vertical="center"/>
    </xf>
    <xf numFmtId="0" fontId="0" fillId="3" borderId="17" xfId="0" applyFill="1" applyBorder="1" applyAlignment="1">
      <alignment horizontal="center" vertical="center" wrapText="1"/>
    </xf>
    <xf numFmtId="0" fontId="0" fillId="3" borderId="29" xfId="0" applyFill="1" applyBorder="1" applyAlignment="1">
      <alignment horizontal="center" vertical="center" wrapText="1"/>
    </xf>
    <xf numFmtId="0" fontId="0" fillId="3" borderId="18" xfId="0" applyFill="1" applyBorder="1" applyAlignment="1">
      <alignment horizontal="center" vertical="center"/>
    </xf>
    <xf numFmtId="0" fontId="0" fillId="3" borderId="48" xfId="0" applyFill="1" applyBorder="1" applyAlignment="1">
      <alignment horizontal="center" vertical="center"/>
    </xf>
    <xf numFmtId="0" fontId="6" fillId="11" borderId="13" xfId="0" applyFont="1" applyFill="1" applyBorder="1" applyAlignment="1">
      <alignment vertical="center" wrapText="1"/>
    </xf>
    <xf numFmtId="0" fontId="6" fillId="11" borderId="14" xfId="0" applyFont="1" applyFill="1" applyBorder="1" applyAlignment="1">
      <alignment vertical="center" wrapText="1"/>
    </xf>
    <xf numFmtId="0" fontId="7" fillId="11" borderId="13" xfId="0" applyFont="1" applyFill="1" applyBorder="1" applyAlignment="1">
      <alignment horizontal="left" vertical="center" wrapText="1"/>
    </xf>
    <xf numFmtId="0" fontId="7" fillId="11" borderId="14" xfId="0" applyFont="1" applyFill="1" applyBorder="1" applyAlignment="1">
      <alignment horizontal="left" vertical="center" wrapText="1"/>
    </xf>
    <xf numFmtId="0" fontId="0" fillId="6" borderId="89" xfId="0" applyFill="1" applyBorder="1" applyAlignment="1">
      <alignment horizontal="center" vertical="center" wrapText="1"/>
    </xf>
    <xf numFmtId="0" fontId="0" fillId="6" borderId="91" xfId="0" applyFill="1" applyBorder="1" applyAlignment="1">
      <alignment horizontal="center" vertical="center"/>
    </xf>
    <xf numFmtId="0" fontId="0" fillId="6" borderId="35" xfId="0" applyFill="1" applyBorder="1" applyAlignment="1">
      <alignment horizontal="center" vertical="center" wrapText="1"/>
    </xf>
    <xf numFmtId="0" fontId="0" fillId="6" borderId="90" xfId="0" applyFill="1" applyBorder="1" applyAlignment="1">
      <alignment horizontal="center" vertical="center" wrapText="1"/>
    </xf>
  </cellXfs>
  <cellStyles count="5">
    <cellStyle name="Hipervínculo" xfId="1" builtinId="8"/>
    <cellStyle name="Hyperlink" xfId="2" xr:uid="{00000000-000B-0000-0000-000008000000}"/>
    <cellStyle name="Moneda [0]" xfId="4" builtinId="7"/>
    <cellStyle name="Normal" xfId="0" builtinId="0"/>
    <cellStyle name="Normal 2" xfId="3" xr:uid="{2C232876-5862-4F1C-8320-E226F8014D48}"/>
  </cellStyles>
  <dxfs count="128">
    <dxf>
      <alignment horizontal="general" vertical="center" textRotation="0" wrapText="1" indent="0" justifyLastLine="0" shrinkToFit="0" readingOrder="0"/>
    </dxf>
    <dxf>
      <alignment horizontal="general" vertical="center" textRotation="0" wrapText="1" indent="0" justifyLastLine="0" shrinkToFit="0" readingOrder="0"/>
    </dxf>
    <dxf>
      <numFmt numFmtId="166" formatCode="&quot;$&quot;#,##0.00;[Red]\-&quot;$&quot;#,##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7" formatCode="d/mm/yyyy\ 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fgColor indexed="64"/>
          <bgColor theme="0"/>
        </patternFill>
      </fill>
    </dxf>
    <dxf>
      <fill>
        <patternFill patternType="solid">
          <fgColor indexed="64"/>
          <bgColor theme="0"/>
        </patternFill>
      </fill>
    </dxf>
    <dxf>
      <border outline="0">
        <left style="medium">
          <color rgb="FF000000"/>
        </left>
        <right style="medium">
          <color rgb="FF000000"/>
        </right>
        <top style="medium">
          <color rgb="FF000000"/>
        </top>
        <bottom style="medium">
          <color rgb="FF000000"/>
        </bottom>
      </border>
    </dxf>
    <dxf>
      <fill>
        <patternFill patternType="solid">
          <fgColor indexed="64"/>
          <bgColor theme="0"/>
        </patternFill>
      </fill>
    </dxf>
    <dxf>
      <font>
        <color theme="1"/>
      </font>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border diagonalUp="0" diagonalDown="0">
        <left style="medium">
          <color rgb="FF000000"/>
        </left>
        <right/>
        <top/>
        <bottom/>
        <vertical/>
        <horizontal/>
      </border>
    </dxf>
    <dxf>
      <fill>
        <patternFill patternType="solid">
          <fgColor indexed="64"/>
          <bgColor theme="0"/>
        </patternFill>
      </fill>
      <alignment horizontal="center" vertical="bottom" textRotation="0" wrapText="0" indent="0" justifyLastLine="0" shrinkToFit="0" readingOrder="0"/>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bottom style="medium">
          <color rgb="FF000000"/>
        </bottom>
      </border>
    </dxf>
    <dxf>
      <border outline="0">
        <top style="medium">
          <color rgb="FF000000"/>
        </top>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0070C0"/>
        </patternFill>
      </fill>
    </dxf>
    <dxf>
      <numFmt numFmtId="165" formatCode="&quot;$&quot;#,##0.00"/>
    </dxf>
    <dxf>
      <font>
        <b val="0"/>
        <i val="0"/>
        <strike val="0"/>
        <condense val="0"/>
        <extend val="0"/>
        <outline val="0"/>
        <shadow val="0"/>
        <u val="none"/>
        <vertAlign val="baseline"/>
        <sz val="10"/>
        <color theme="1"/>
        <name val="Liberation Sans"/>
        <charset val="1"/>
        <scheme val="none"/>
      </font>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8" formatCode="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numFmt numFmtId="19" formatCode="m/d/yyyy"/>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ont>
        <b val="0"/>
        <i val="0"/>
        <strike val="0"/>
        <condense val="0"/>
        <extend val="0"/>
        <outline val="0"/>
        <shadow val="0"/>
        <u val="none"/>
        <vertAlign val="baseline"/>
        <sz val="10"/>
        <color theme="1"/>
        <name val="Liberation Sans"/>
        <charset val="1"/>
        <scheme val="none"/>
      </font>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ont>
        <b val="0"/>
        <color theme="1"/>
      </font>
      <fill>
        <patternFill patternType="solid">
          <fgColor indexed="64"/>
          <bgColor theme="7" tint="0.79998168889431442"/>
        </patternFill>
      </fill>
    </dxf>
    <dxf>
      <numFmt numFmtId="167" formatCode="d/mm/yyyy\ 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bottom" textRotation="0" wrapText="0"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67" formatCode="d/mm/yyyy\ 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bottom style="medium">
          <color rgb="FF000000"/>
        </bottom>
      </border>
    </dxf>
    <dxf>
      <border outline="0">
        <top style="medium">
          <color rgb="FF000000"/>
        </top>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0070C0"/>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bottom style="medium">
          <color rgb="FF000000"/>
        </bottom>
      </border>
    </dxf>
    <dxf>
      <border outline="0">
        <top style="medium">
          <color rgb="FF000000"/>
        </top>
      </border>
    </dxf>
    <dxf>
      <font>
        <b/>
        <i val="0"/>
        <strike val="0"/>
        <condense val="0"/>
        <extend val="0"/>
        <outline val="0"/>
        <shadow val="0"/>
        <u val="none"/>
        <vertAlign val="baseline"/>
        <sz val="11"/>
        <color theme="1"/>
        <name val="Calibri"/>
        <family val="2"/>
        <scheme val="minor"/>
      </font>
      <fill>
        <patternFill patternType="solid">
          <fgColor indexed="64"/>
          <bgColor rgb="FF0070C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numFmt numFmtId="168" formatCode="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bottom style="medium">
          <color rgb="FF000000"/>
        </bottom>
      </border>
    </dxf>
    <dxf>
      <border outline="0">
        <top style="medium">
          <color rgb="FF000000"/>
        </top>
      </border>
    </dxf>
    <dxf>
      <font>
        <b/>
        <i val="0"/>
        <strike val="0"/>
        <condense val="0"/>
        <extend val="0"/>
        <outline val="0"/>
        <shadow val="0"/>
        <u val="none"/>
        <vertAlign val="baseline"/>
        <sz val="11"/>
        <color theme="1"/>
        <name val="Calibri"/>
        <family val="2"/>
        <scheme val="minor"/>
      </font>
      <fill>
        <patternFill patternType="solid">
          <fgColor indexed="64"/>
          <bgColor rgb="FF0070C0"/>
        </patternFill>
      </fill>
    </dxf>
    <dxf>
      <numFmt numFmtId="168" formatCode="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top style="thin">
          <color rgb="FF000000"/>
        </top>
        <bottom/>
        <vertical/>
        <horizontal/>
      </border>
    </dxf>
  </dxfs>
  <tableStyles count="0" defaultTableStyle="TableStyleMedium2" defaultPivotStyle="PivotStyleLight16"/>
  <colors>
    <mruColors>
      <color rgb="FFCCCC00"/>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5</xdr:row>
      <xdr:rowOff>152400</xdr:rowOff>
    </xdr:from>
    <xdr:to>
      <xdr:col>25</xdr:col>
      <xdr:colOff>504825</xdr:colOff>
      <xdr:row>57</xdr:row>
      <xdr:rowOff>47625</xdr:rowOff>
    </xdr:to>
    <xdr:pic>
      <xdr:nvPicPr>
        <xdr:cNvPr id="5" name="Imagen 4">
          <a:extLst>
            <a:ext uri="{FF2B5EF4-FFF2-40B4-BE49-F238E27FC236}">
              <a16:creationId xmlns:a16="http://schemas.microsoft.com/office/drawing/2014/main" id="{2E770A12-67A1-2EB9-A6A7-115C3ED38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104900"/>
          <a:ext cx="19535775" cy="9801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Luz Mery Rios Alzate" id="{497C63E2-F0F1-4967-B052-8218404CE1E3}" userId="lrios@UCO.EDU.CO" providerId="PeoplePicker"/>
  <person displayName="Luz Mery Rios Alzate" id="{A14D6ED6-E5E7-429B-A56D-284EA3AEC259}" userId="S::lrios@uco.edu.co::2c6e6b4f-8f58-4e67-a209-b646ce663b36" providerId="AD"/>
  <person displayName="Julian Mateo Herrera Henao" id="{655B82A2-4597-40D4-AB59-66F1D0AE68D2}" userId="S::julian.herrera7896@uco.net.co::e08e4e54-e283-41bf-8763-4d56641b7f50" providerId="AD"/>
  <person displayName="Alexander Cardona Alzate" id="{D6AB8B33-B163-4CFA-A027-D99E335971EA}" userId="S::alexander.cardona9685@uco.net.co::1200c208-aeaa-4382-8f5b-1097b350256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B78555-BB7D-46B9-A0D9-CD2011D52EF6}" name="Tabla2" displayName="Tabla2" ref="A1:C26" totalsRowShown="0">
  <autoFilter ref="A1:C26" xr:uid="{E1B78555-BB7D-46B9-A0D9-CD2011D52EF6}"/>
  <tableColumns count="3">
    <tableColumn id="1" xr3:uid="{5BA96ECC-E73C-4E8D-A36A-FD68DE181C9E}" name="Nombre" dataDxfId="127"/>
    <tableColumn id="7" xr3:uid="{E512E76F-A4EC-4803-9D71-9E147FF4FA1D}" name="Muestreo" dataDxfId="126"/>
    <tableColumn id="2" xr3:uid="{A8FB4FCE-C175-4F96-8304-970419576B77}" name="Descripció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330B82C-005C-444A-A08E-3F63B6960572}" name="Tabla12" displayName="Tabla12" ref="A3:G8" totalsRowShown="0" headerRowDxfId="125" dataDxfId="124">
  <autoFilter ref="A3:G8" xr:uid="{9330B82C-005C-444A-A08E-3F63B6960572}"/>
  <tableColumns count="7">
    <tableColumn id="1" xr3:uid="{98CD84B4-AE2C-4C1B-87B5-C4059312BAE0}" name="Código" dataDxfId="123"/>
    <tableColumn id="2" xr3:uid="{41B04C21-8BCF-4E66-B6A1-65FD9450626A}" name="Monto" dataDxfId="122" dataCellStyle="Moneda [0]"/>
    <tableColumn id="3" xr3:uid="{57E6F9C5-C8AC-46E2-8484-1656CD207823}" name="Forma_pago_ID" dataDxfId="121" dataCellStyle="Hipervínculo"/>
    <tableColumn id="4" xr3:uid="{AFBBAA10-141B-4EBF-8D90-DE2C7EA9E83E}" name="Observaciones" dataDxfId="120"/>
    <tableColumn id="5" xr3:uid="{729E1A34-C4EA-413C-B9BF-9A76B2F5A55A}" name="Trabajador_ID" dataDxfId="119"/>
    <tableColumn id="6" xr3:uid="{86B256EE-64BF-4EC3-BDBC-BF99BFDEBA0B}" name="Venta_ID" dataDxfId="118"/>
    <tableColumn id="7" xr3:uid="{DF1A084F-5D5F-41E4-8F4C-2C8DCABDB0CE}" name="Fecha_pago" dataDxfId="117"/>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C96650-BB4E-4770-9B64-41555AECD7B2}" name="Tabla6" displayName="Tabla6" ref="E3:F8" totalsRowShown="0" headerRowDxfId="116" headerRowBorderDxfId="114" tableBorderDxfId="115">
  <autoFilter ref="E3:F8" xr:uid="{9CC96650-BB4E-4770-9B64-41555AECD7B2}"/>
  <tableColumns count="2">
    <tableColumn id="1" xr3:uid="{5ECEDA9E-5AED-43E5-8B22-6EF1DCAE5875}" name="Codigo" dataDxfId="113"/>
    <tableColumn id="2" xr3:uid="{28845C94-542E-4E4C-B4AE-07C2CC01FEB7}" name="Nombre" dataDxfId="1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B134D2-FC0C-4B63-8CB7-9E0F02E64AFE}" name="Tabla15" displayName="Tabla15" ref="A3:G8" totalsRowShown="0" headerRowDxfId="111" dataDxfId="110">
  <autoFilter ref="A3:G8" xr:uid="{71B134D2-FC0C-4B63-8CB7-9E0F02E64AFE}"/>
  <tableColumns count="7">
    <tableColumn id="1" xr3:uid="{7DBA3191-F60D-47AE-820D-20F552C34AD4}" name="idEnvio" dataDxfId="109"/>
    <tableColumn id="2" xr3:uid="{E267E5A1-366E-46E4-B32B-BA5BCD9A32D8}" name="País_ID" dataDxfId="108"/>
    <tableColumn id="3" xr3:uid="{C434E41A-F6AB-4268-8139-BE567049EF6C}" name="FechaEnvio" dataDxfId="107"/>
    <tableColumn id="4" xr3:uid="{150A2AD7-CAB7-41C4-8F2F-A16465CDDBA0}" name="EstadoEnvio" dataDxfId="106"/>
    <tableColumn id="5" xr3:uid="{B878FFDB-FC33-4ADC-9011-9D2B79B19710}" name="Valor" dataDxfId="105" dataCellStyle="Moneda [0]"/>
    <tableColumn id="6" xr3:uid="{349791DB-3BA5-40B9-A98B-EBF845206D72}" name="Placa Vehiculo" dataDxfId="104"/>
    <tableColumn id="7" xr3:uid="{2F6ACCB4-D7EC-4F4B-81B2-014F7E6E22AA}" name="Observaciones" dataDxfId="10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5701EF-43C9-4BEB-AD41-DF901E6457D6}" name="Tabla68" displayName="Tabla68" ref="E3:G5" totalsRowShown="0" headerRowDxfId="102" headerRowBorderDxfId="100" tableBorderDxfId="101">
  <autoFilter ref="E3:G5" xr:uid="{9CC96650-BB4E-4770-9B64-41555AECD7B2}"/>
  <tableColumns count="3">
    <tableColumn id="1" xr3:uid="{F3BB4834-06D6-476D-B358-CE3DB22770DA}" name="Codigo" dataDxfId="99"/>
    <tableColumn id="2" xr3:uid="{E0083095-12A0-489A-B67C-A861DCC4549A}" name="Nombre" dataDxfId="98"/>
    <tableColumn id="4" xr3:uid="{1112803A-0E13-4854-805C-0165CEFE9BCD}" name="Descripcion" dataDxfId="9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541E9D2-52E2-4213-8708-3E1AE9ABCF4C}" name="Tabla410" displayName="Tabla410" ref="E4:G9" totalsRowShown="0" headerRowDxfId="96" dataDxfId="95" headerRowBorderDxfId="93" tableBorderDxfId="94">
  <autoFilter ref="E4:G9" xr:uid="{3541E9D2-52E2-4213-8708-3E1AE9ABCF4C}"/>
  <tableColumns count="3">
    <tableColumn id="1" xr3:uid="{351AD367-61BD-4877-8AF5-B624AC38C9EB}" name="Identificador" dataDxfId="92"/>
    <tableColumn id="2" xr3:uid="{81DB169A-D142-4D3A-8FE3-D70CF3A06A70}" name="Sigla" dataDxfId="91"/>
    <tableColumn id="3" xr3:uid="{E498B67D-7C2D-44F5-ACEE-A8351310236E}" name="Nombre" dataDxfId="9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BB64080-5119-4390-9FA5-7C97FF04D327}" name="Tabla13" displayName="Tabla13" ref="A3:E8" totalsRowShown="0" headerRowDxfId="89" dataDxfId="88">
  <autoFilter ref="A3:E8" xr:uid="{1BB64080-5119-4390-9FA5-7C97FF04D327}"/>
  <tableColumns count="5">
    <tableColumn id="1" xr3:uid="{A9C48915-86DA-495C-B709-F7DD4891FEC7}" name="Código" dataDxfId="87"/>
    <tableColumn id="2" xr3:uid="{4D77BFCB-4BBD-4C72-9C1E-2821387810F9}" name="Producto_ID" dataDxfId="86"/>
    <tableColumn id="3" xr3:uid="{DCC01D7E-5D9A-45DB-A3CA-F5BAD6D8C0A5}" name="Producción_ID" dataDxfId="85"/>
    <tableColumn id="4" xr3:uid="{DDDF3A3B-BBE0-4D6A-94FF-F9D155A8B50B}" name="CantidadUsada" dataDxfId="84"/>
    <tableColumn id="5" xr3:uid="{13F9BC10-8D92-44DF-B5F6-92834D2F6295}" name="FechaCreacion" dataDxfId="83"/>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F55443E-B61B-4BC7-AA55-BC1BB03F116A}" name="Tabla14" displayName="Tabla14" ref="A3:G8" totalsRowShown="0" headerRowDxfId="82" dataDxfId="81">
  <autoFilter ref="A3:G8" xr:uid="{EF55443E-B61B-4BC7-AA55-BC1BB03F116A}"/>
  <tableColumns count="7">
    <tableColumn id="1" xr3:uid="{D26A4BBF-B739-4EF4-9FBA-7B294B502973}" name="CódigoAbastecimiento" dataDxfId="80"/>
    <tableColumn id="2" xr3:uid="{B0BF104B-EB3C-4673-8EE0-8F862916E4DB}" name="Proveedor_ID" dataDxfId="79"/>
    <tableColumn id="3" xr3:uid="{8C707FD8-37CA-4E11-82FA-071939410CB5}" name="Producto_ID" dataDxfId="78"/>
    <tableColumn id="4" xr3:uid="{55FBCA46-FBC6-4DFA-9BEA-CB6FDD5E590B}" name="Cantidad_Producto" dataDxfId="77"/>
    <tableColumn id="5" xr3:uid="{E8928637-ED6A-4726-A32D-814B8AFE26B7}" name="Precio_compra_Producto" dataDxfId="76"/>
    <tableColumn id="6" xr3:uid="{03D4B848-177B-4BFD-A96E-A70CF0D365D3}" name="NroFactura" dataDxfId="75"/>
    <tableColumn id="7" xr3:uid="{2A588F92-D341-4368-AB34-1D8CB8E62969}" name="Fecha_Registro" dataDxfId="74"/>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7C737E9-FE9E-4AFA-9B03-B978C5710EFD}" name="Tabla16" displayName="Tabla16" ref="D3:N8" totalsRowShown="0" headerRowDxfId="73" dataDxfId="72">
  <autoFilter ref="D3:N8" xr:uid="{A7C737E9-FE9E-4AFA-9B03-B978C5710EFD}"/>
  <tableColumns count="11">
    <tableColumn id="1" xr3:uid="{CC2FA060-BD59-4BAE-A6C1-A585558D29F9}" name="IdProveedor" dataDxfId="71"/>
    <tableColumn id="2" xr3:uid="{E209196D-F35F-4772-B6FD-00F0BB086209}" name="Tipo Proveedor" dataDxfId="70"/>
    <tableColumn id="3" xr3:uid="{23B5DB5A-6159-4E11-BEA5-76C858EFA385}" name="Razon Social" dataDxfId="69"/>
    <tableColumn id="4" xr3:uid="{D3FCCB28-A344-4539-94DA-C13691406710}" name="Nombre Completo" dataDxfId="68"/>
    <tableColumn id="5" xr3:uid="{847FC7E4-F90F-4177-B44E-D2FAC09E57AF}" name="Tipo_Identificacion" dataDxfId="67"/>
    <tableColumn id="6" xr3:uid="{A42E017F-6EBB-4595-BD7F-5D06563BBBB3}" name="Numero_Identificacion" dataDxfId="66"/>
    <tableColumn id="7" xr3:uid="{D02BAFFA-0521-400B-B2D9-11715F76726D}" name="CorreoElectronico" dataDxfId="65"/>
    <tableColumn id="8" xr3:uid="{773935B1-61D4-4902-A604-5AD903FF0D1F}" name="Celular" dataDxfId="64"/>
    <tableColumn id="9" xr3:uid="{74008E6F-9F01-49B8-A796-FE5E13F28CAB}" name="Representante legal" dataDxfId="63"/>
    <tableColumn id="10" xr3:uid="{70A4E2E1-DE7A-4828-BE7B-6A89699E17F5}" name="Activo" dataDxfId="62"/>
    <tableColumn id="11" xr3:uid="{F7F3B841-FDA0-440C-9BDB-89083C42906C}" name="Fecha Registro" dataDxfId="6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355F139-EA3C-4D75-AF5F-B890051ECB31}" name="Tabla8" displayName="Tabla8" ref="A3:M6" totalsRowShown="0">
  <autoFilter ref="A3:M6" xr:uid="{7355F139-EA3C-4D75-AF5F-B890051ECB31}"/>
  <tableColumns count="13">
    <tableColumn id="1" xr3:uid="{71004CE2-B70B-47AA-A9CD-67B450821CEE}" name="Código"/>
    <tableColumn id="2" xr3:uid="{28C404DB-AA1B-4B4F-B5DE-9D41E1DEA006}" name="Usuario"/>
    <tableColumn id="3" xr3:uid="{777EBD95-D26E-4C02-B7E7-E31165C8E12D}" name="Contraseña"/>
    <tableColumn id="4" xr3:uid="{156C8D31-2450-416F-900A-0271AB98CB64}" name="Primer_Nombre"/>
    <tableColumn id="5" xr3:uid="{5FE5DCA4-0E0B-4011-9C17-4D0D9D0E75D0}" name="Segundo_Nombre"/>
    <tableColumn id="6" xr3:uid="{D2CFCFA9-7F51-476B-A41C-010B013EFE76}" name="Primer_Apellido"/>
    <tableColumn id="7" xr3:uid="{DFABC325-489F-4046-93E5-4DD7A9936BA1}" name="Segundo_Apellido"/>
    <tableColumn id="8" xr3:uid="{9B1E7ABE-5908-401B-84AE-F9F27DB291C9}" name="Tipo_Identificación" dataCellStyle="Hipervínculo"/>
    <tableColumn id="9" xr3:uid="{EC3FEAB8-CFBE-4BAB-8623-0450F2FDA515}" name="Nº Identificación"/>
    <tableColumn id="10" xr3:uid="{009A5806-ECDD-4687-99DB-A42869D614F6}" name="Correo"/>
    <tableColumn id="11" xr3:uid="{02FA8E23-D024-4FE2-9E7D-6C7391E1EEF9}" name="Celular"/>
    <tableColumn id="12" xr3:uid="{FD903B0D-4692-42CE-BF58-45E3DD601D06}" name="Fecha_Creación"/>
    <tableColumn id="13" xr3:uid="{0AB53803-ECB6-4429-80F8-B5C52AA18948}" name="Estado_Usuario" dataCellStyle="Hipervínculo"/>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41C926-E412-474E-88AD-B7591B257EEB}" name="Tabla5" displayName="Tabla5" ref="G2:O8" totalsRowShown="0" headerRowDxfId="60" dataDxfId="59">
  <autoFilter ref="G2:O8" xr:uid="{5141C926-E412-474E-88AD-B7591B257EEB}"/>
  <tableColumns count="9">
    <tableColumn id="1" xr3:uid="{534B1B7F-61BC-4D29-8A2A-5F68328ACC9A}" name="CódigoCliente" dataDxfId="58"/>
    <tableColumn id="2" xr3:uid="{43B5C15D-D163-44EA-AECF-95099D0063B3}" name="TipoIdentificacion" dataDxfId="57"/>
    <tableColumn id="3" xr3:uid="{93E5B27A-8A72-4E72-92B9-3AB793A1D622}" name="NumeroIdentificacion" dataDxfId="56"/>
    <tableColumn id="4" xr3:uid="{570CE935-CD95-412E-A410-BA6CEEE86442}" name="Nombres" dataDxfId="55"/>
    <tableColumn id="5" xr3:uid="{6CB7644B-AD26-403B-A7F2-DDAEA5E1EDC4}" name="Apellidos" dataDxfId="54"/>
    <tableColumn id="6" xr3:uid="{85177D78-0BC7-4439-87BB-8C2DAEE692BE}" name="Direccion" dataDxfId="53"/>
    <tableColumn id="7" xr3:uid="{0F5D0044-D238-46FC-9212-8607B420C541}" name="Celular" dataDxfId="52"/>
    <tableColumn id="8" xr3:uid="{49FB09AF-94CD-4CF7-A76C-5CC57BE7D43C}" name="Correo" dataDxfId="51"/>
    <tableColumn id="9" xr3:uid="{4A31826F-9F46-41C6-ABD4-F65D2939CB34}" name="Informacion_Interes" dataDxfId="50"/>
  </tableColumns>
  <tableStyleInfo name="TableStyleMedium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7A2F7CB-B492-46A7-AABC-59EE3BE45CB6}" name="Tabla17" displayName="Tabla17" ref="G3:K8" totalsRowShown="0" headerRowDxfId="49">
  <autoFilter ref="G3:K8" xr:uid="{57A2F7CB-B492-46A7-AABC-59EE3BE45CB6}"/>
  <tableColumns count="5">
    <tableColumn id="1" xr3:uid="{312CDFA0-2A92-43D5-BD0B-8D3A336C1E20}" name="Id"/>
    <tableColumn id="2" xr3:uid="{A6BC8F82-28A3-434F-BC85-F21231097F8F}" name="FechaGeneracion"/>
    <tableColumn id="3" xr3:uid="{B70515C3-A0C1-4DB5-9B72-FB9DB39BCA37}" name="TrabajadorSolicitante"/>
    <tableColumn id="4" xr3:uid="{4795DAAB-D788-480D-8470-D1CD73583B0F}" name="PeriodoInicio" dataDxfId="48"/>
    <tableColumn id="5" xr3:uid="{99624C1E-1F74-4ECD-B775-B4F8C585520C}" name="PeriodoFi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878A7C8-84D8-4A2E-BFD1-F53DD28D6953}" name="Tabla18" displayName="Tabla18" ref="F3:R8" totalsRowShown="0" headerRowDxfId="47">
  <autoFilter ref="F3:R8" xr:uid="{4878A7C8-84D8-4A2E-BFD1-F53DD28D6953}"/>
  <tableColumns count="13">
    <tableColumn id="1" xr3:uid="{90BF09F4-99B7-41AB-A958-7E496BEEE78A}" name="Código"/>
    <tableColumn id="2" xr3:uid="{6DDD28B3-4C37-4B93-9D79-4E4810D4861B}" name="Usuario"/>
    <tableColumn id="3" xr3:uid="{F7DF2BCA-9531-4BDF-9D71-2D27D3D1B571}" name="Contrasena"/>
    <tableColumn id="4" xr3:uid="{F336EEAA-274B-4DE6-9EF2-0AE8125BECCB}" name="Primer_Nombre"/>
    <tableColumn id="5" xr3:uid="{E07538A8-DCAE-49F1-BF9F-9029B3A291C6}" name="Segundo_Nombre"/>
    <tableColumn id="6" xr3:uid="{DE097D3C-CCF3-41C8-A6C1-10B3075C7B7D}" name="Primer_Apellido"/>
    <tableColumn id="7" xr3:uid="{B2A3856A-6B67-45FC-9F1F-FAFB6B648191}" name="Segundo_Apellido"/>
    <tableColumn id="8" xr3:uid="{CE7A0C84-3146-4D57-BCFE-B4633D4C1F62}" name="Tipo_Identificacion"/>
    <tableColumn id="9" xr3:uid="{F3078DA4-685C-4D01-8FB9-298B3E1E315A}" name="Numero_Identificacion"/>
    <tableColumn id="10" xr3:uid="{EE6A4BC7-4249-4C2C-B769-CA810FD5A408}" name="Correo"/>
    <tableColumn id="11" xr3:uid="{3E438F4B-BBFC-4334-82F1-5146D772CC42}" name="Celular"/>
    <tableColumn id="12" xr3:uid="{185359CC-344A-4C8F-8C92-40E0E4ABA58E}" name="Fecha_creacion"/>
    <tableColumn id="13" xr3:uid="{76D3A670-5839-472B-AC1E-71F31F4A1E09}" name="Estado_Usuario"/>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2515A69-999E-473E-9EC6-478834EED088}" name="Tabla10" displayName="Tabla10" ref="A3:D8" totalsRowShown="0" headerRowDxfId="46" dataDxfId="45">
  <autoFilter ref="A3:D8" xr:uid="{22515A69-999E-473E-9EC6-478834EED088}"/>
  <tableColumns count="4">
    <tableColumn id="1" xr3:uid="{C091F600-178B-4C7B-A8FA-621EE3A2313C}" name="Código" dataDxfId="44"/>
    <tableColumn id="2" xr3:uid="{C8100B2D-171D-40E4-B6CE-765D2953CEF4}" name="Cliente_ID" dataDxfId="43"/>
    <tableColumn id="3" xr3:uid="{53E0CDEF-DA4F-4E82-B61A-5F18E7D370D5}" name="Actividad Realizada" dataDxfId="42"/>
    <tableColumn id="4" xr3:uid="{66444194-8654-4B8F-B136-F4729A0C7980}" name="Uso_Material" dataDxfId="41"/>
  </tableColumns>
  <tableStyleInfo name="TableStyleMedium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61FD86-DC33-42FD-8EF1-220756B9CA55}" name="Tabla11" displayName="Tabla11" ref="A3:G8" totalsRowShown="0" headerRowDxfId="40" dataDxfId="39">
  <autoFilter ref="A3:G8" xr:uid="{8661FD86-DC33-42FD-8EF1-220756B9CA55}"/>
  <tableColumns count="7">
    <tableColumn id="1" xr3:uid="{4E997C25-62EB-4656-80B7-799091B5828B}" name="Código" dataDxfId="38"/>
    <tableColumn id="2" xr3:uid="{B82AE870-79E2-4EC0-9F53-482982FDA815}" name="Fecha_Producción" dataDxfId="37"/>
    <tableColumn id="3" xr3:uid="{711F3ABE-1F36-4550-8CE9-4C7003CBB5CA}" name="Producto_ID" dataDxfId="36"/>
    <tableColumn id="4" xr3:uid="{35570CAA-72B6-44FA-860D-621AC9A0A470}" name="Tablas_producidas" dataDxfId="35"/>
    <tableColumn id="5" xr3:uid="{9DAD2394-6A90-4DAD-A10D-8A70467E615D}" name="Cantidad_producida" dataDxfId="34">
      <calculatedColumnFormula>Tabla11[[#This Row],[Tablas_producidas]]*3</calculatedColumnFormula>
    </tableColumn>
    <tableColumn id="6" xr3:uid="{A0D28658-B98D-4848-BF49-50308A39F1C2}" name="Trabajador_ID" dataDxfId="33"/>
    <tableColumn id="7" xr3:uid="{8934E182-D13F-479F-9EF4-7F74AB8C9B40}" name="Insumo_ID" dataDxfId="32"/>
  </tableColumns>
  <tableStyleInfo name="TableStyleMedium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1FDB44A-B8C4-4BC0-9663-2D32BD6F238D}" name="Tabla20" displayName="Tabla20" ref="H2:O7" totalsRowShown="0" headerRowDxfId="31">
  <autoFilter ref="H2:O7" xr:uid="{D1FDB44A-B8C4-4BC0-9663-2D32BD6F238D}"/>
  <tableColumns count="8">
    <tableColumn id="1" xr3:uid="{D48871C8-A3A9-4D39-AACB-670FB2EADBB2}" name="CódigoProducto"/>
    <tableColumn id="2" xr3:uid="{AAF8BBD4-0193-4D07-B075-4CEF1BF88FBB}" name="Nombre"/>
    <tableColumn id="3" xr3:uid="{5E08EBC1-F627-447A-BC70-643C4080E2A3}" name="Descripción"/>
    <tableColumn id="4" xr3:uid="{585F2FBF-8FDC-43DF-A5B8-807156A2D247}" name="UnidadMedida_ID"/>
    <tableColumn id="5" xr3:uid="{6755EB89-DB4C-40D4-B2AF-059A8BAD2F48}" name="PrecioUnitario"/>
    <tableColumn id="6" xr3:uid="{801FF57A-3286-4CA0-8F92-48DA29089C32}" name="CantidadDisponible"/>
    <tableColumn id="7" xr3:uid="{CC8296DC-7595-4B21-84CB-D09BB4774A5E}" name="Estado"/>
    <tableColumn id="8" xr3:uid="{806211C2-9EAC-4C3B-BB10-A3B6304B39F0}" name="Categoria" dataCellStyle="Hyperlink"/>
  </tableColumns>
  <tableStyleInfo name="TableStyleDark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DC3AABC-D14E-490B-BC3C-21EE54F6D249}" name="Tabla19" displayName="Tabla19" ref="F3:M9" totalsRowShown="0">
  <autoFilter ref="F3:M9" xr:uid="{7DC3AABC-D14E-490B-BC3C-21EE54F6D249}"/>
  <tableColumns count="8">
    <tableColumn id="1" xr3:uid="{07C6EC64-B420-458D-B00D-085E5C23D0C1}" name="CódigoVenta"/>
    <tableColumn id="2" xr3:uid="{DE3E0AA0-AE8F-47A4-9726-E087B1DB67CF}" name="FechaVenta"/>
    <tableColumn id="3" xr3:uid="{EE3BEB8A-6E61-4B04-B4D0-073DD9941B56}" name="Producto(s)"/>
    <tableColumn id="4" xr3:uid="{748257B0-1F35-420F-A40A-3955DDABBDDC}" name="Cliente" dataDxfId="30"/>
    <tableColumn id="5" xr3:uid="{8984202E-74CF-4E9E-8CEC-1F421B33E5E0}" name="TotalVenta" dataDxfId="29"/>
    <tableColumn id="6" xr3:uid="{1CE23AA9-9159-4AF3-B792-2686579FED27}" name="Envio"/>
    <tableColumn id="7" xr3:uid="{8DAEF01F-572D-4F81-9275-D2E691968C9C}" name="Pago"/>
    <tableColumn id="8" xr3:uid="{00F622D3-2CA1-451D-BA28-5FE320DEE540}" name="EstadoVenta"/>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CBC684-1C0A-48C6-92D6-0B2C051BD9ED}" name="Tabla4" displayName="Tabla4" ref="E3:G8" totalsRowShown="0" headerRowDxfId="28" dataDxfId="27" headerRowBorderDxfId="25" tableBorderDxfId="26">
  <autoFilter ref="E3:G8" xr:uid="{34CBC684-1C0A-48C6-92D6-0B2C051BD9ED}"/>
  <tableColumns count="3">
    <tableColumn id="1" xr3:uid="{EBD138DB-B25E-425A-A2F6-4B20C79E96F5}" name="Identificador" dataDxfId="24"/>
    <tableColumn id="2" xr3:uid="{3339E1AC-6274-43AA-B87F-0B724FE5708C}" name="Sigla" dataDxfId="23"/>
    <tableColumn id="3" xr3:uid="{8ED6D986-E119-495A-BE6B-D12FC751324E}" name="Nombre" dataDxfId="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F9A33E-A2AC-4553-ABAC-823958398884}" name="Tabla3" displayName="Tabla3" ref="E3:F7" totalsRowShown="0" headerRowDxfId="21" headerRowBorderDxfId="19" tableBorderDxfId="20">
  <autoFilter ref="E3:F7" xr:uid="{FAF9A33E-A2AC-4553-ABAC-823958398884}"/>
  <tableColumns count="2">
    <tableColumn id="1" xr3:uid="{6015D7FB-4F57-4C43-B244-D3BC684FF745}" name="Código" dataDxfId="18"/>
    <tableColumn id="3" xr3:uid="{3D550838-1BAC-4D85-866D-32C8E714D21C}" name="Nombre" dataDxfId="17"/>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D1AF5-6719-4AFF-9206-BAFC5AA6F99B}" name="Tabla1" displayName="Tabla1" ref="E3:F8" totalsRowShown="0" headerRowDxfId="16" dataDxfId="15" tableBorderDxfId="14">
  <autoFilter ref="E3:F8" xr:uid="{8B4D1AF5-6719-4AFF-9206-BAFC5AA6F99B}"/>
  <tableColumns count="2">
    <tableColumn id="1" xr3:uid="{D52CD5C3-60F0-4E83-85D1-2C282232C4E3}" name="Código" dataDxfId="13"/>
    <tableColumn id="3" xr3:uid="{96CF1CC3-6E82-4506-AB11-01EA6AE52FC8}" name="Nombre" dataDxfId="12"/>
  </tableColumns>
  <tableStyleInfo name="TableStyleLight2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68DFE6D-015E-4F93-998F-B810B4CCF1B9}" name="Tabla21" displayName="Tabla21" ref="J3:K6" totalsRowShown="0">
  <autoFilter ref="J3:K6" xr:uid="{C68DFE6D-015E-4F93-998F-B810B4CCF1B9}"/>
  <tableColumns count="2">
    <tableColumn id="1" xr3:uid="{7BCF55ED-0517-4151-878E-73F1A24CB475}" name="Identificador"/>
    <tableColumn id="2" xr3:uid="{80391C26-1BD0-45EF-B603-5DFB4410F81B}" name="Nomb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8A9AC95-27A2-4FD9-BFCC-B352167E99C2}" name="Tabla22" displayName="Tabla22" ref="I3:K9" totalsRowShown="0">
  <autoFilter ref="I3:K9" xr:uid="{A8A9AC95-27A2-4FD9-BFCC-B352167E99C2}"/>
  <tableColumns count="3">
    <tableColumn id="1" xr3:uid="{59FD1983-6E30-48B3-B910-93862D0E9A52}" name="Codigo"/>
    <tableColumn id="2" xr3:uid="{B37725CE-F564-4D63-9ED7-E1EED426E2C9}" name="Nombre"/>
    <tableColumn id="3" xr3:uid="{ACCD61E7-0D7D-4CE4-B878-3FB106232FEC}" name="Pais" dataCellStyle="Hyperlink"/>
  </tableColumns>
  <tableStyleInfo name="TableStyleMedium2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AAB19E9-FC9B-4D59-97A2-D095F1B80CEC}" name="Tabla23" displayName="Tabla23" ref="I5:K11" totalsRowShown="0">
  <autoFilter ref="I5:K11" xr:uid="{EAAB19E9-FC9B-4D59-97A2-D095F1B80CEC}"/>
  <tableColumns count="3">
    <tableColumn id="1" xr3:uid="{9FC317F2-1296-4F27-8EB6-987DFFF87EA3}" name="Identificador"/>
    <tableColumn id="2" xr3:uid="{1C5E9EB2-D57D-421C-8E4F-FD2EB3541965}" name="Nombre"/>
    <tableColumn id="3" xr3:uid="{7A4F46F7-E1F1-473C-A5DD-9FBF0AA3E0AF}" name="Departamento"/>
  </tableColumns>
  <tableStyleInfo name="TableStyleMedium10"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EE800C6-C132-4E81-9735-CF74BF951ED8}" name="Tabla25" displayName="Tabla25" ref="E4:N9" totalsRowShown="0" headerRowDxfId="11" dataDxfId="10">
  <autoFilter ref="E4:N9" xr:uid="{FEE800C6-C132-4E81-9735-CF74BF951ED8}"/>
  <tableColumns count="10">
    <tableColumn id="1" xr3:uid="{4CE4B860-9170-4669-9BB0-E1F51B983A5D}" name="CódigoDevolución" dataDxfId="9"/>
    <tableColumn id="2" xr3:uid="{1AF5A309-C590-4D31-8744-AA29667FEEC0}" name="FechaDevolución" dataDxfId="8"/>
    <tableColumn id="3" xr3:uid="{21C6A423-C513-4AC6-B1B9-86E4681DF02E}" name="Venta" dataDxfId="7"/>
    <tableColumn id="4" xr3:uid="{798B5695-FEA5-4868-87F5-694CB4600229}" name="Cliente" dataDxfId="6"/>
    <tableColumn id="5" xr3:uid="{1F74D4C2-F851-4436-AEF4-422C48159854}" name="Producto" dataDxfId="5"/>
    <tableColumn id="10" xr3:uid="{6E1C2B47-69E1-4133-B118-406B93172AB6}" name="Precio" dataDxfId="4" dataCellStyle="Moneda [0]"/>
    <tableColumn id="9" xr3:uid="{80E78B5D-B9C1-4619-883D-984FBFA49A77}" name="CantidadProductoDevuelto" dataDxfId="3"/>
    <tableColumn id="6" xr3:uid="{9C7A221C-23A6-4A9E-A0D7-157E53A12197}" name="TotalDevuelto" dataDxfId="2">
      <calculatedColumnFormula>Tabla25[[#This Row],[Precio]]*Tabla25[[#This Row],[CantidadProductoDevuelto]]</calculatedColumnFormula>
    </tableColumn>
    <tableColumn id="7" xr3:uid="{283C3826-0532-4A15-81C1-848AE921B1AB}" name="Observaciones" dataDxfId="1"/>
    <tableColumn id="8" xr3:uid="{1A608346-4B98-4FEA-B3A5-7A458751FAE5}" name="Trabajad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8" dT="2025-08-06T16:42:34.00" personId="{A14D6ED6-E5E7-429B-A56D-284EA3AEC259}" id="{0F674161-671E-4597-AB8C-6B382F40E5F0}">
    <text>No tiene información de operaciones.</text>
  </threadedComment>
  <threadedComment ref="A8" dT="2025-08-07T01:08:52.62" personId="{655B82A2-4597-40D4-AB59-66F1D0AE68D2}" id="{80D51431-3733-4134-B120-D61A964BE210}" parentId="{0F674161-671E-4597-AB8C-6B382F40E5F0}">
    <text>@Luz Mery Rios Alzate No es necesario tener operaciones o responsabilidades en esta entidad ya que la información se hara una precarga inicial a nivel de base de datos con los tipos de información relevantes para el negocio, sin embargo podriamos considerar la evolución con el CRU de esta entidad más adelante</text>
    <mentions>
      <mention mentionpersonId="{497C63E2-F0F1-4967-B052-8218404CE1E3}" mentionId="{B7B4A8B7-7C07-49F0-91DF-0E93F60D26F5}" startIndex="0" length="21"/>
    </mentions>
  </threadedComment>
  <threadedComment ref="C8" dT="2025-05-02T20:45:26.15" personId="{A14D6ED6-E5E7-429B-A56D-284EA3AEC259}" id="{531D064D-39BC-4C69-ABB8-9042A84E4409}">
    <text xml:space="preserve">No entiendo?
</text>
  </threadedComment>
  <threadedComment ref="C12" dT="2025-05-02T20:45:55.41" personId="{A14D6ED6-E5E7-429B-A56D-284EA3AEC259}" id="{2948AE19-AB04-443B-B757-0A593C0B1B30}">
    <text>Cómo Cuáles?</text>
  </threadedComment>
  <threadedComment ref="C13" dT="2025-05-02T20:46:41.65" personId="{A14D6ED6-E5E7-429B-A56D-284EA3AEC259}" id="{A490E6AF-394F-49E2-AD1F-0AEB1EC96781}" done="1">
    <text xml:space="preserve">Ciudad y demás dónde están?
</text>
  </threadedComment>
  <threadedComment ref="C15" dT="2025-05-02T20:47:07.13" personId="{A14D6ED6-E5E7-429B-A56D-284EA3AEC259}" id="{81B9DC81-2F3D-494C-90DD-05ECD0ACF1EC}">
    <text>Cómo cuáles?</text>
  </threadedComment>
  <threadedComment ref="C15" dT="2025-05-03T01:45:56.67" personId="{D6AB8B33-B163-4CFA-A027-D99E335971EA}" id="{489309B7-FA39-4159-B514-9622981A2910}" parentId="{81B9DC81-2F3D-494C-90DD-05ECD0ACF1EC}">
    <text>@Luz Mery Rios Alzate Pero si hay necesidad de ser tan explicitos en la descripción eso no se puede especificar en el objeto de dominio como tal?</text>
    <mentions>
      <mention mentionpersonId="{497C63E2-F0F1-4967-B052-8218404CE1E3}" mentionId="{B83B865E-FE39-4757-B010-21D16FEC78B6}" startIndex="0" length="21"/>
    </mentions>
  </threadedComment>
  <threadedComment ref="C21" dT="2025-08-06T19:37:25.16" personId="{A14D6ED6-E5E7-429B-A56D-284EA3AEC259}" id="{37F4FD0D-27C3-4A77-9EBC-77EB55BEFC5B}">
    <text>Creo que hay más estados</text>
  </threadedComment>
  <threadedComment ref="C21" dT="2025-08-07T01:13:31.18" personId="{655B82A2-4597-40D4-AB59-66F1D0AE68D2}" id="{73584E44-902F-4B41-86FB-EB7D617A5012}" parentId="{37F4FD0D-27C3-4A77-9EBC-77EB55BEFC5B}">
    <text>@Luz Mery Rios Alzate No comprendemos donde nos falta los estados</text>
    <mentions>
      <mention mentionpersonId="{497C63E2-F0F1-4967-B052-8218404CE1E3}" mentionId="{85E617CD-D2B6-432B-BAD0-C0E0DE2C5E14}" startIndex="0" length="21"/>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5-08-06T16:27:59.94" personId="{A14D6ED6-E5E7-429B-A56D-284EA3AEC259}" id="{20AC3261-D18B-467F-937A-CE748214608F}" done="1">
    <text>Falta Link.</text>
  </threadedComment>
  <threadedComment ref="B10" dT="2025-08-06T16:30:24.19" personId="{A14D6ED6-E5E7-429B-A56D-284EA3AEC259}" id="{CB5C3258-D7AF-45E8-9CEC-7BEC666DE5B0}">
    <text>Tengo una duda los Abastecimientos se pagan el mismo día o hay crédito.</text>
  </threadedComment>
  <threadedComment ref="B10" dT="2025-08-07T01:04:44.55" personId="{655B82A2-4597-40D4-AB59-66F1D0AE68D2}" id="{E1E894B1-3F7B-48C8-9377-4FAE0862E58E}" parentId="{CB5C3258-D7AF-45E8-9CEC-7BEC666DE5B0}">
    <text>@Luz Mery Rios Alzate  no habiamos contemplado el escenario pero en efecto pueden suceder que se pague el mismo día al proveedor o que se quede a modo de crédito, podemos manejarlo con un campo adicional estado_pago_Abastecimiento (si,no)</text>
    <mentions>
      <mention mentionpersonId="{497C63E2-F0F1-4967-B052-8218404CE1E3}" mentionId="{25213B52-6906-4722-9CD6-A93DB29DB907}" startIndex="0" length="2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A8" dT="2025-08-06T16:25:54.35" personId="{A14D6ED6-E5E7-429B-A56D-284EA3AEC259}" id="{774F0682-66FE-485C-A773-36C1BCEE4030}">
    <text>Es necesario tanta división?</text>
  </threadedComment>
  <threadedComment ref="A8" dT="2025-08-07T00:59:38.65" personId="{655B82A2-4597-40D4-AB59-66F1D0AE68D2}" id="{85E7E938-AAFD-49D8-BC9D-5D98961F0470}" parentId="{774F0682-66FE-485C-A773-36C1BCEE4030}">
    <text>@Luz Mery Rios Alzate Consideramos que es de gran relevancia tener el nombre del administrador normalizado para darle un mejor manejo a los datos dentro de la aplicación</text>
    <mentions>
      <mention mentionpersonId="{497C63E2-F0F1-4967-B052-8218404CE1E3}" mentionId="{BB096BCA-9B8C-4130-8BAE-E3701AF6D15B}" startIndex="0" length="21"/>
    </mentions>
  </threadedComment>
  <threadedComment ref="A17" dT="2025-08-06T16:27:14.08" personId="{A14D6ED6-E5E7-429B-A56D-284EA3AEC259}" id="{FF956E58-F05B-418D-B6E8-D4CEC9EEBEAF}">
    <text>Con que operación se desactiva?</text>
  </threadedComment>
  <threadedComment ref="A17" dT="2025-08-07T01:02:05.43" personId="{655B82A2-4597-40D4-AB59-66F1D0AE68D2}" id="{EC5C7B60-6F1E-4843-AF4A-2D48F09FE375}" parentId="{FF956E58-F05B-418D-B6E8-D4CEC9EEBEAF}">
    <text>@Luz Mery Rios Alzate lo tenemos contemplado en la operación de editar administrador, sin embargo en el event storming y en las historias de usuario es una responsabilidad separada por todas las validaciones que se deben efectuar</text>
    <mentions>
      <mention mentionpersonId="{497C63E2-F0F1-4967-B052-8218404CE1E3}" mentionId="{0007C534-8161-4DA6-BEB2-840436195450}" startIndex="0" length="21"/>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C10" dT="2025-08-06T16:38:35.23" personId="{A14D6ED6-E5E7-429B-A56D-284EA3AEC259}" id="{BF705690-E9E4-42CF-A03F-85043EBDBFE7}">
    <text>No funciona el link.</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3" Type="http://schemas.openxmlformats.org/officeDocument/2006/relationships/hyperlink" Target="mailto:jaime.rincon@hotmail.com" TargetMode="External"/><Relationship Id="rId2" Type="http://schemas.openxmlformats.org/officeDocument/2006/relationships/hyperlink" Target="mailto:ventas@dnltda.com" TargetMode="External"/><Relationship Id="rId1" Type="http://schemas.openxmlformats.org/officeDocument/2006/relationships/hyperlink" Target="mailto:%09contacto@andina.com.co" TargetMode="External"/><Relationship Id="rId6" Type="http://schemas.openxmlformats.org/officeDocument/2006/relationships/table" Target="../tables/table9.xml"/><Relationship Id="rId5" Type="http://schemas.openxmlformats.org/officeDocument/2006/relationships/hyperlink" Target="mailto:laura.martinez@gmail.com" TargetMode="External"/><Relationship Id="rId4" Type="http://schemas.openxmlformats.org/officeDocument/2006/relationships/hyperlink" Target="mailto:info@solucionesintegrales.co" TargetMode="Externa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3" Type="http://schemas.openxmlformats.org/officeDocument/2006/relationships/hyperlink" Target="mailto:andres.orrego@bloquera.com" TargetMode="External"/><Relationship Id="rId2" Type="http://schemas.openxmlformats.org/officeDocument/2006/relationships/hyperlink" Target="mailto:ihenao@bloquera.com" TargetMode="External"/><Relationship Id="rId1" Type="http://schemas.openxmlformats.org/officeDocument/2006/relationships/hyperlink" Target="mailto:jhernandez@bloquera.com" TargetMode="External"/><Relationship Id="rId4" Type="http://schemas.openxmlformats.org/officeDocument/2006/relationships/table" Target="../tables/table1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6.xml.rels><?xml version="1.0" encoding="UTF-8" standalone="yes"?>
<Relationships xmlns="http://schemas.openxmlformats.org/package/2006/relationships"><Relationship Id="rId3" Type="http://schemas.openxmlformats.org/officeDocument/2006/relationships/hyperlink" Target="mailto:felipe.cortes@bloquera.com" TargetMode="External"/><Relationship Id="rId2" Type="http://schemas.openxmlformats.org/officeDocument/2006/relationships/hyperlink" Target="mailto:laura.mendoza@bloquera.com" TargetMode="External"/><Relationship Id="rId1" Type="http://schemas.openxmlformats.org/officeDocument/2006/relationships/hyperlink" Target="mailto:juan.rojas@bloquera.com" TargetMode="External"/><Relationship Id="rId6" Type="http://schemas.openxmlformats.org/officeDocument/2006/relationships/table" Target="../tables/table13.xml"/><Relationship Id="rId5" Type="http://schemas.openxmlformats.org/officeDocument/2006/relationships/hyperlink" Target="mailto:hector.rivera@bloquera.com" TargetMode="External"/><Relationship Id="rId4" Type="http://schemas.openxmlformats.org/officeDocument/2006/relationships/hyperlink" Target="mailto:mariana.bernal@bloquera.com" TargetMode="External"/></Relationships>
</file>

<file path=xl/worksheets/_rels/sheet2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4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4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F4C49-240B-4036-BD62-669D42F23E67}">
  <dimension ref="A1:AA60"/>
  <sheetViews>
    <sheetView topLeftCell="A7" zoomScaleNormal="100" workbookViewId="0">
      <selection activeCell="AB30" sqref="AB30"/>
    </sheetView>
  </sheetViews>
  <sheetFormatPr defaultColWidth="11.42578125" defaultRowHeight="15"/>
  <cols>
    <col min="1" max="16384" width="11.42578125" style="3"/>
  </cols>
  <sheetData>
    <row r="1" spans="1:7">
      <c r="A1"/>
      <c r="G1"/>
    </row>
    <row r="2" spans="1:7">
      <c r="A2"/>
    </row>
    <row r="8" spans="1:7">
      <c r="C8"/>
    </row>
    <row r="18" spans="3:19">
      <c r="C18"/>
      <c r="E18"/>
    </row>
    <row r="25" spans="3:19">
      <c r="F25"/>
      <c r="K25"/>
      <c r="S25"/>
    </row>
    <row r="36" spans="27:27">
      <c r="AA36"/>
    </row>
    <row r="60" spans="14:14">
      <c r="N60"/>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88B9D-0652-49D5-BF62-A59B793D6DFC}">
  <dimension ref="A1:C26"/>
  <sheetViews>
    <sheetView zoomScaleNormal="100" workbookViewId="0">
      <pane ySplit="1" topLeftCell="A2" activePane="bottomLeft" state="frozen"/>
      <selection pane="bottomLeft" activeCell="A3" sqref="A3"/>
    </sheetView>
  </sheetViews>
  <sheetFormatPr defaultColWidth="11.42578125" defaultRowHeight="15"/>
  <cols>
    <col min="1" max="2" width="20.85546875" style="51" customWidth="1"/>
    <col min="3" max="3" width="80.7109375" style="52" customWidth="1"/>
    <col min="4" max="16384" width="11.42578125" style="1"/>
  </cols>
  <sheetData>
    <row r="1" spans="1:3" ht="15.75" thickBot="1">
      <c r="A1" s="142" t="s">
        <v>0</v>
      </c>
      <c r="B1" s="210" t="s">
        <v>1</v>
      </c>
      <c r="C1" s="143" t="s">
        <v>2</v>
      </c>
    </row>
    <row r="2" spans="1:3" ht="30">
      <c r="A2" s="91" t="s">
        <v>3</v>
      </c>
      <c r="B2" s="204" t="s">
        <v>4</v>
      </c>
      <c r="C2" s="200" t="s">
        <v>5</v>
      </c>
    </row>
    <row r="3" spans="1:3" ht="60">
      <c r="A3" s="91" t="s">
        <v>6</v>
      </c>
      <c r="B3" s="204" t="s">
        <v>4</v>
      </c>
      <c r="C3" s="200" t="s">
        <v>7</v>
      </c>
    </row>
    <row r="4" spans="1:3" ht="45">
      <c r="A4" s="91" t="s">
        <v>8</v>
      </c>
      <c r="B4" s="204" t="s">
        <v>4</v>
      </c>
      <c r="C4" s="200" t="s">
        <v>9</v>
      </c>
    </row>
    <row r="5" spans="1:3" ht="45">
      <c r="A5" s="91" t="s">
        <v>10</v>
      </c>
      <c r="B5" s="204" t="s">
        <v>4</v>
      </c>
      <c r="C5" s="200" t="s">
        <v>11</v>
      </c>
    </row>
    <row r="6" spans="1:3" ht="45">
      <c r="A6" s="91" t="s">
        <v>12</v>
      </c>
      <c r="B6" s="204" t="s">
        <v>4</v>
      </c>
      <c r="C6" s="200" t="s">
        <v>13</v>
      </c>
    </row>
    <row r="7" spans="1:3" ht="45">
      <c r="A7" s="91" t="s">
        <v>14</v>
      </c>
      <c r="B7" s="204" t="s">
        <v>4</v>
      </c>
      <c r="C7" s="200" t="s">
        <v>15</v>
      </c>
    </row>
    <row r="8" spans="1:3" ht="54.75" customHeight="1">
      <c r="A8" s="91" t="s">
        <v>16</v>
      </c>
      <c r="B8" s="204" t="s">
        <v>4</v>
      </c>
      <c r="C8" s="200" t="s">
        <v>17</v>
      </c>
    </row>
    <row r="9" spans="1:3" ht="30">
      <c r="A9" s="91" t="s">
        <v>18</v>
      </c>
      <c r="B9" s="204" t="s">
        <v>4</v>
      </c>
      <c r="C9" s="200" t="s">
        <v>19</v>
      </c>
    </row>
    <row r="10" spans="1:3">
      <c r="A10" s="91" t="s">
        <v>20</v>
      </c>
      <c r="B10" s="204" t="s">
        <v>4</v>
      </c>
      <c r="C10" s="200" t="s">
        <v>21</v>
      </c>
    </row>
    <row r="11" spans="1:3" ht="30">
      <c r="A11" s="91" t="s">
        <v>22</v>
      </c>
      <c r="B11" s="204" t="s">
        <v>4</v>
      </c>
      <c r="C11" s="200" t="s">
        <v>23</v>
      </c>
    </row>
    <row r="12" spans="1:3">
      <c r="A12" s="91" t="s">
        <v>24</v>
      </c>
      <c r="B12" s="204" t="s">
        <v>4</v>
      </c>
      <c r="C12" s="200" t="s">
        <v>25</v>
      </c>
    </row>
    <row r="13" spans="1:3" ht="30">
      <c r="A13" s="91" t="s">
        <v>26</v>
      </c>
      <c r="B13" s="204" t="s">
        <v>4</v>
      </c>
      <c r="C13" s="200" t="s">
        <v>27</v>
      </c>
    </row>
    <row r="14" spans="1:3" ht="30">
      <c r="A14" s="91" t="s">
        <v>28</v>
      </c>
      <c r="B14" s="204" t="s">
        <v>4</v>
      </c>
      <c r="C14" s="200" t="s">
        <v>29</v>
      </c>
    </row>
    <row r="15" spans="1:3">
      <c r="A15" s="92" t="s">
        <v>30</v>
      </c>
      <c r="B15" s="204" t="s">
        <v>4</v>
      </c>
      <c r="C15" s="205" t="s">
        <v>31</v>
      </c>
    </row>
    <row r="16" spans="1:3">
      <c r="A16" s="92" t="s">
        <v>32</v>
      </c>
      <c r="B16" s="204" t="s">
        <v>4</v>
      </c>
      <c r="C16" s="200" t="s">
        <v>33</v>
      </c>
    </row>
    <row r="17" spans="1:3">
      <c r="A17" s="92" t="s">
        <v>34</v>
      </c>
      <c r="B17" s="204" t="s">
        <v>4</v>
      </c>
      <c r="C17" s="200" t="s">
        <v>35</v>
      </c>
    </row>
    <row r="18" spans="1:3" ht="30">
      <c r="A18" s="92" t="s">
        <v>36</v>
      </c>
      <c r="B18" s="204" t="s">
        <v>4</v>
      </c>
      <c r="C18" s="200" t="s">
        <v>37</v>
      </c>
    </row>
    <row r="19" spans="1:3">
      <c r="A19" s="93" t="s">
        <v>38</v>
      </c>
      <c r="B19" s="204" t="s">
        <v>4</v>
      </c>
      <c r="C19" s="199" t="s">
        <v>39</v>
      </c>
    </row>
    <row r="20" spans="1:3">
      <c r="A20" s="90" t="s">
        <v>40</v>
      </c>
      <c r="B20" s="204" t="s">
        <v>4</v>
      </c>
      <c r="C20" s="206" t="s">
        <v>41</v>
      </c>
    </row>
    <row r="21" spans="1:3">
      <c r="A21" s="146" t="s">
        <v>42</v>
      </c>
      <c r="B21" s="204" t="s">
        <v>4</v>
      </c>
      <c r="C21" s="206" t="s">
        <v>43</v>
      </c>
    </row>
    <row r="22" spans="1:3">
      <c r="A22" s="144" t="s">
        <v>44</v>
      </c>
      <c r="B22" s="204" t="s">
        <v>4</v>
      </c>
      <c r="C22" s="207" t="s">
        <v>45</v>
      </c>
    </row>
    <row r="23" spans="1:3">
      <c r="A23" s="145" t="s">
        <v>46</v>
      </c>
      <c r="B23" s="204" t="s">
        <v>4</v>
      </c>
      <c r="C23" s="201" t="s">
        <v>47</v>
      </c>
    </row>
    <row r="24" spans="1:3" ht="15.75" thickBot="1">
      <c r="A24" s="147" t="s">
        <v>48</v>
      </c>
      <c r="B24" s="204" t="s">
        <v>4</v>
      </c>
      <c r="C24" s="208" t="s">
        <v>49</v>
      </c>
    </row>
    <row r="25" spans="1:3">
      <c r="A25" s="90" t="s">
        <v>50</v>
      </c>
      <c r="B25" s="204" t="s">
        <v>4</v>
      </c>
      <c r="C25" s="209" t="s">
        <v>51</v>
      </c>
    </row>
    <row r="26" spans="1:3" ht="30">
      <c r="A26" s="272" t="s">
        <v>52</v>
      </c>
      <c r="B26" s="204" t="s">
        <v>4</v>
      </c>
      <c r="C26" s="209" t="s">
        <v>53</v>
      </c>
    </row>
  </sheetData>
  <hyperlinks>
    <hyperlink ref="A2" location="Proveedor!A1" display="Proveedor" xr:uid="{3A1FF3A6-305B-4575-B095-158B2A529A21}"/>
    <hyperlink ref="A3" location="Administrador!A1" display="Administrador" xr:uid="{F6585D85-47A0-4D43-80E8-A6DA6D472A8B}"/>
    <hyperlink ref="A4" location="Abastecimiento!A1" display="Abastecimiento" xr:uid="{47936179-0B2A-418C-B2CF-836ECBCE1AF0}"/>
    <hyperlink ref="A5" location="Reporte!A1" display="Reporte" xr:uid="{D218386F-2F65-4CF3-ABD5-7D5D6395781B}"/>
    <hyperlink ref="A6" location="Trabajador!A1" display="Trabajador" xr:uid="{913B941C-2634-444F-AEA7-9C12AE9CE423}"/>
    <hyperlink ref="A7" location="Cliente!A1" display="Cliente" xr:uid="{AE82DAFE-9699-4312-B644-53E4FCAB10CA}"/>
    <hyperlink ref="A8" location="'Información de interes'!A1" display="Información de interes" xr:uid="{25FEEFFE-FA88-429A-B892-E8C34B229365}"/>
    <hyperlink ref="A9" location="Producción!A1" display="Producción" xr:uid="{9DEB5B90-5205-43FB-B8A8-CC08F2FF1D25}"/>
    <hyperlink ref="A10" location="Producto!A1" display="Producto" xr:uid="{43F6D0A4-8AE0-4D87-9B37-32A6561E3D5A}"/>
    <hyperlink ref="A11" location="Venta!A1" display="Venta" xr:uid="{5549F7A2-26ED-4865-A0A1-4943DF64D8BF}"/>
    <hyperlink ref="A12" location="'Estado Producto'!A1" display="Estado Producto" xr:uid="{CF00B51C-FB2F-4AB2-9E2D-E37E5EEEA6CF}"/>
    <hyperlink ref="A13" location="Envio!A1" display="Envio" xr:uid="{4736EC62-CDA0-4132-B0D3-28CA15F5186B}"/>
    <hyperlink ref="A14" location="'Tipo Identificación'!A1" display="Tipo Identificación" xr:uid="{E336A9D2-BAE5-40A3-AE54-5AE12B41F7A8}"/>
    <hyperlink ref="A15" location="'Estado Usuario'!A1" display="Estado Usuario" xr:uid="{7D031230-CEB8-498E-9AB7-48578644D571}"/>
    <hyperlink ref="A16" location="Categoria!A1" display="Categoría " xr:uid="{D84AAB90-2B62-44B2-B5CD-B4375F74D99F}"/>
    <hyperlink ref="A17" location="Pais!A1" display="país" xr:uid="{236BD493-F1E8-4CE5-B9AF-BE6EE4CE8B8E}"/>
    <hyperlink ref="A18" location="Departamento!A1" display="Departamento" xr:uid="{EAEE5BF4-ADC9-406D-AF85-49CF4C904E28}"/>
    <hyperlink ref="A19" location="Ciudad!A1" display="Ciudad" xr:uid="{081DB29B-0550-4C30-B557-9065E06E8D11}"/>
    <hyperlink ref="A20" location="'Insumo'!A1" display="Insumo" xr:uid="{EA970724-4EAF-4ABC-885D-2A3791375360}"/>
    <hyperlink ref="A21" location="'Unidad de Medida'!A1" display="Unidad de medida" xr:uid="{0B20AAD1-64EF-4CBF-9000-467829523F09}"/>
    <hyperlink ref="A22" location="'Estado Envio'!A1" display="Estado Envio" xr:uid="{F989127B-42DD-4ECF-8823-DFD153A65A64}"/>
    <hyperlink ref="A23" location="Pago!A1" display="Pago" xr:uid="{33A10F99-07D4-4838-9AFF-77975AE09EA2}"/>
    <hyperlink ref="A24" location="'Forma de pago'!A1" display="Forma de pago" xr:uid="{D7806EAA-6140-468B-9175-1070AED235AC}"/>
    <hyperlink ref="A25" location="'Estado Venta'!A1" display="Estado Venta" xr:uid="{B53AB634-3A2D-4380-B803-FA76B6FDA16F}"/>
    <hyperlink ref="B24" location="'Muestreo Formas de pago'!A1" display="&lt;&lt;muestreo&gt;&gt;" xr:uid="{8290D672-FD04-41F3-984A-C48CBF0162DB}"/>
    <hyperlink ref="B23" location="'Muestreo Pago'!A1" display="&lt;&lt;muestreo&gt;&gt;" xr:uid="{D5BDB2D2-1B0D-4A0C-928C-CA3A2A46A488}"/>
    <hyperlink ref="B2" location="'Muestreo Proveedor'!A1" display="&lt;&lt;muestreo&gt;&gt;" xr:uid="{9AC14B4E-00F1-45DB-9034-B90A5C512D14}"/>
    <hyperlink ref="B3" location="'Muestreo Administrador'!A1" display="&lt;&lt;muestreo&gt;&gt;" xr:uid="{37A342EA-AA3D-4106-9385-46D0CEA751E5}"/>
    <hyperlink ref="B4" location="'Muestreo Abastecimiento'!A1" display="&lt;&lt;muestreo&gt;&gt;" xr:uid="{3D37CD06-F7E1-4361-94FD-596EBB6EAC9E}"/>
    <hyperlink ref="B5" location="'Muestreo Reporte'!A1" display="&lt;&lt;muestreo&gt;&gt;" xr:uid="{40DF4F72-DD67-4FDC-A0D0-01991FE39D28}"/>
    <hyperlink ref="B6" location="'Muestreo Trabajador'!A1" display="&lt;&lt;muestreo&gt;&gt;" xr:uid="{75F58A95-730F-47F7-97F3-83A17D626678}"/>
    <hyperlink ref="B7" location="'Muestreo Cliente'!A1" display="&lt;&lt;muestreo&gt;&gt;" xr:uid="{B51A81D7-3413-4CBB-9A42-E3EB4361D304}"/>
    <hyperlink ref="B8" location="'Muestreo Información de interes'!A1" display="&lt;&lt;muestreo&gt;&gt;" xr:uid="{833679A8-80F6-4741-BA9B-706F873FD1F3}"/>
    <hyperlink ref="B9" location="'Muestreo Producción'!A1" display="&lt;&lt;muestreo&gt;&gt;" xr:uid="{7B3A745D-A632-4B52-8C95-0404E00F66E8}"/>
    <hyperlink ref="B10" location="'Muestreo Producto'!A1" display="&lt;&lt;muestreo&gt;&gt;" xr:uid="{68BC9CD3-5A38-4877-8E7D-4FA002EA5426}"/>
    <hyperlink ref="B11" location="'Muestreo Venta'!A1" display="&lt;&lt;muestreo&gt;&gt;" xr:uid="{593FE063-6205-46AB-8C30-DEEA885D25D6}"/>
    <hyperlink ref="B12" location="'Muestreo EstadoProducto'!A1" display="&lt;&lt;muestreo&gt;&gt;" xr:uid="{E10C555D-1D6E-4289-9454-F3C9DAD829B8}"/>
    <hyperlink ref="B13" location="'Muestreo Envio'!A1" display="&lt;&lt;muestreo&gt;&gt;" xr:uid="{6D68B8D2-1927-4BFD-AA81-620535517F29}"/>
    <hyperlink ref="B14" location="'Muestreo Tipo Identificación'!A1" display="&lt;&lt;muestreo&gt;&gt;" xr:uid="{2F7C48D1-7F58-4676-B2EC-BE10155ADA37}"/>
    <hyperlink ref="B15" location="'Muestreo  Estado Usuario'!A1" display="&lt;&lt;muestreo&gt;&gt;" xr:uid="{D986073D-6E53-43B2-BB5A-98EA58929CE3}"/>
    <hyperlink ref="B16" location="'Muestreo Categoria'!A1" display="&lt;&lt;muestreo&gt;&gt;" xr:uid="{099C80D0-6D07-40F5-8786-97AB6EEF408F}"/>
    <hyperlink ref="B17" location="'Muestreo Pais'!A1" display="&lt;&lt;muestreo&gt;&gt;" xr:uid="{1F3176E9-1915-47D6-8F29-451562B2722D}"/>
    <hyperlink ref="B18" location="'Muestreo Departamento'!A1" display="&lt;&lt;muestreo&gt;&gt;" xr:uid="{0E35A3B7-DE91-4FA9-8ABD-6B4680292121}"/>
    <hyperlink ref="B19" location="'Muestreo Ciudad'!A1" display="&lt;&lt;muestreo&gt;&gt;" xr:uid="{55AAFEA7-50F9-4C1F-A5CE-3F7ACCCBAEB0}"/>
    <hyperlink ref="B20" location="'Muestreo insumo'!A1" display="&lt;&lt;muestreo&gt;&gt;" xr:uid="{7784DD07-54D7-44B3-A4A8-BF58A470A38A}"/>
    <hyperlink ref="B21" location="'Muestreo Unidad de medida'!A1" display="&lt;&lt;muestreo&gt;&gt;" xr:uid="{73102E46-49BB-4995-9B65-132421123430}"/>
    <hyperlink ref="B22" location="'Muestreo Estado Envio'!A1" display="&lt;&lt;muestreo&gt;&gt;" xr:uid="{F33D7700-5FD4-42AD-9B39-37D068149C24}"/>
    <hyperlink ref="B25" location="'Muestreo EstadoVenta'!A1" display="&lt;&lt;muestreo&gt;&gt;" xr:uid="{62FBC778-AF03-487F-BDD6-3E4087ACCF9F}"/>
    <hyperlink ref="B26" location="'Muestreo Devolucion'!A1" display="&lt;&lt;muestreo&gt;&gt;" xr:uid="{01C96DEC-C8B0-42CC-9F0E-184CB7F7F74E}"/>
    <hyperlink ref="A26" location="Devolución!A1" display="Devolución" xr:uid="{51662EA8-63F2-4427-B552-9407EF7B1761}"/>
  </hyperlinks>
  <pageMargins left="0.7" right="0.7" top="0.75" bottom="0.75" header="0.3" footer="0.3"/>
  <pageSetup orientation="portrait"/>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928D-F0A4-4757-879D-CD4E4C8BFD23}">
  <sheetPr>
    <tabColor theme="2" tint="-0.249977111117893"/>
  </sheetPr>
  <dimension ref="A1:S28"/>
  <sheetViews>
    <sheetView zoomScale="91" zoomScaleNormal="70" workbookViewId="0">
      <selection activeCellId="1" sqref="A20:B27 A1:P1"/>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34.28515625" style="1" customWidth="1"/>
    <col min="8" max="8" width="16.85546875" style="1" bestFit="1" customWidth="1"/>
    <col min="9" max="9" width="79.28515625" style="1" bestFit="1" customWidth="1"/>
    <col min="10" max="10" width="40.4257812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132.5703125" style="1" bestFit="1" customWidth="1"/>
    <col min="18" max="18" width="46.42578125" style="1" bestFit="1" customWidth="1"/>
    <col min="19" max="19" width="52.28515625" style="1" bestFit="1" customWidth="1"/>
    <col min="20" max="16384" width="11.42578125" style="1"/>
  </cols>
  <sheetData>
    <row r="1" spans="1:19">
      <c r="A1" s="310" t="s">
        <v>54</v>
      </c>
      <c r="B1" s="310"/>
      <c r="C1" s="310"/>
      <c r="D1" s="310"/>
      <c r="E1" s="310"/>
      <c r="F1" s="310"/>
      <c r="G1" s="310"/>
      <c r="H1" s="310"/>
      <c r="I1" s="310"/>
      <c r="J1" s="310"/>
      <c r="K1" s="310"/>
      <c r="L1" s="310"/>
      <c r="M1" s="310"/>
      <c r="N1" s="310"/>
      <c r="O1" s="310"/>
      <c r="P1" s="310"/>
    </row>
    <row r="2" spans="1:19">
      <c r="A2" s="4" t="s">
        <v>55</v>
      </c>
      <c r="B2" s="311" t="str">
        <f>'Listado Objetos de Dominio'!A23</f>
        <v>Pago</v>
      </c>
      <c r="C2" s="311"/>
      <c r="D2" s="311"/>
      <c r="E2" s="311"/>
      <c r="F2" s="311"/>
      <c r="G2" s="311"/>
      <c r="H2" s="311"/>
      <c r="I2" s="311"/>
      <c r="J2" s="311"/>
      <c r="K2" s="311"/>
      <c r="L2" s="311"/>
      <c r="M2" s="311"/>
      <c r="N2" s="311"/>
      <c r="O2" s="311"/>
      <c r="P2" s="311"/>
    </row>
    <row r="3" spans="1:19" ht="15.75" customHeight="1">
      <c r="A3" s="4" t="s">
        <v>56</v>
      </c>
      <c r="B3" s="312" t="str">
        <f>'Listado Objetos de Dominio'!$C$23</f>
        <v>Objeto de dominio que representa el pago a una venta</v>
      </c>
      <c r="C3" s="312"/>
      <c r="D3" s="312"/>
      <c r="E3" s="312"/>
      <c r="F3" s="312"/>
      <c r="G3" s="312"/>
      <c r="H3" s="312"/>
      <c r="I3" s="312"/>
      <c r="J3" s="312"/>
      <c r="K3" s="312"/>
      <c r="L3" s="312"/>
      <c r="M3" s="312"/>
      <c r="N3" s="312"/>
      <c r="O3" s="312"/>
      <c r="P3" s="312"/>
    </row>
    <row r="4" spans="1:19">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A20</f>
        <v>Generar Pago</v>
      </c>
      <c r="R4" s="233" t="str">
        <f>A21</f>
        <v>Consultar Pago</v>
      </c>
      <c r="S4" s="35" t="str">
        <f>A22</f>
        <v>Editar Pago</v>
      </c>
    </row>
    <row r="5" spans="1:19">
      <c r="A5" s="11" t="s">
        <v>72</v>
      </c>
      <c r="B5" s="5" t="s">
        <v>73</v>
      </c>
      <c r="C5" s="5"/>
      <c r="D5" s="5">
        <v>36</v>
      </c>
      <c r="E5" s="5"/>
      <c r="F5" s="5"/>
      <c r="G5" s="5"/>
      <c r="H5" s="5"/>
      <c r="I5" s="5"/>
      <c r="J5" s="7" t="s">
        <v>74</v>
      </c>
      <c r="K5" s="12"/>
      <c r="L5" s="5"/>
      <c r="M5" s="5" t="s">
        <v>75</v>
      </c>
      <c r="N5" s="5" t="s">
        <v>76</v>
      </c>
      <c r="O5" s="5" t="s">
        <v>77</v>
      </c>
      <c r="P5" s="7" t="s">
        <v>78</v>
      </c>
      <c r="Q5" s="34" t="s">
        <v>75</v>
      </c>
      <c r="R5" s="234" t="s">
        <v>75</v>
      </c>
      <c r="S5" s="23" t="s">
        <v>75</v>
      </c>
    </row>
    <row r="6" spans="1:19">
      <c r="A6" s="11" t="s">
        <v>79</v>
      </c>
      <c r="B6" s="5" t="s">
        <v>73</v>
      </c>
      <c r="C6" s="5"/>
      <c r="D6" s="5"/>
      <c r="E6" s="5">
        <v>2</v>
      </c>
      <c r="F6" s="5"/>
      <c r="G6" s="5"/>
      <c r="H6" s="5" t="s">
        <v>80</v>
      </c>
      <c r="I6" s="5"/>
      <c r="J6" s="7" t="s">
        <v>81</v>
      </c>
      <c r="K6" s="12"/>
      <c r="L6" s="5"/>
      <c r="M6" s="5" t="s">
        <v>75</v>
      </c>
      <c r="N6" s="5" t="s">
        <v>76</v>
      </c>
      <c r="O6" s="5" t="s">
        <v>76</v>
      </c>
      <c r="P6" s="7" t="s">
        <v>82</v>
      </c>
      <c r="Q6" s="34" t="s">
        <v>75</v>
      </c>
      <c r="R6" s="234" t="s">
        <v>75</v>
      </c>
      <c r="S6" s="23" t="s">
        <v>75</v>
      </c>
    </row>
    <row r="7" spans="1:19">
      <c r="A7" s="11" t="s">
        <v>83</v>
      </c>
      <c r="B7" s="56" t="s">
        <v>48</v>
      </c>
      <c r="C7" s="5"/>
      <c r="D7" s="5"/>
      <c r="E7" s="5"/>
      <c r="F7" s="5"/>
      <c r="G7" s="5"/>
      <c r="H7" s="5" t="s">
        <v>84</v>
      </c>
      <c r="I7" s="5"/>
      <c r="J7" s="5" t="s">
        <v>85</v>
      </c>
      <c r="K7" s="5"/>
      <c r="L7" s="5"/>
      <c r="M7" s="5" t="s">
        <v>75</v>
      </c>
      <c r="N7" s="5" t="s">
        <v>76</v>
      </c>
      <c r="O7" s="5" t="s">
        <v>76</v>
      </c>
      <c r="P7" s="7" t="s">
        <v>86</v>
      </c>
      <c r="Q7" s="34" t="s">
        <v>75</v>
      </c>
      <c r="R7" s="234" t="s">
        <v>75</v>
      </c>
      <c r="S7" s="23" t="s">
        <v>75</v>
      </c>
    </row>
    <row r="8" spans="1:19">
      <c r="A8" s="11" t="s">
        <v>87</v>
      </c>
      <c r="B8" s="5" t="s">
        <v>88</v>
      </c>
      <c r="C8" s="5"/>
      <c r="D8" s="5">
        <v>250</v>
      </c>
      <c r="E8" s="5"/>
      <c r="F8" s="5"/>
      <c r="G8" s="5"/>
      <c r="H8" s="5" t="s">
        <v>88</v>
      </c>
      <c r="I8" s="5"/>
      <c r="J8" s="5" t="s">
        <v>89</v>
      </c>
      <c r="K8" s="5" t="s">
        <v>76</v>
      </c>
      <c r="L8" s="5" t="s">
        <v>76</v>
      </c>
      <c r="M8" s="5" t="s">
        <v>76</v>
      </c>
      <c r="N8" s="5" t="s">
        <v>76</v>
      </c>
      <c r="O8" s="5" t="s">
        <v>76</v>
      </c>
      <c r="P8" s="7" t="s">
        <v>90</v>
      </c>
      <c r="Q8" s="34" t="s">
        <v>75</v>
      </c>
      <c r="R8" s="234" t="s">
        <v>75</v>
      </c>
      <c r="S8" s="23" t="s">
        <v>75</v>
      </c>
    </row>
    <row r="9" spans="1:19">
      <c r="A9" s="11" t="s">
        <v>12</v>
      </c>
      <c r="B9" s="56" t="s">
        <v>12</v>
      </c>
      <c r="C9" s="5"/>
      <c r="D9" s="5"/>
      <c r="E9" s="5"/>
      <c r="F9" s="5"/>
      <c r="G9" s="5"/>
      <c r="H9" s="5" t="s">
        <v>84</v>
      </c>
      <c r="I9" s="5"/>
      <c r="J9" s="5" t="s">
        <v>91</v>
      </c>
      <c r="K9" s="5"/>
      <c r="L9" s="5"/>
      <c r="M9" s="5" t="s">
        <v>75</v>
      </c>
      <c r="N9" s="5" t="s">
        <v>76</v>
      </c>
      <c r="O9" s="5" t="s">
        <v>76</v>
      </c>
      <c r="P9" s="7" t="s">
        <v>92</v>
      </c>
      <c r="Q9" s="34" t="s">
        <v>75</v>
      </c>
      <c r="R9" s="234" t="s">
        <v>75</v>
      </c>
      <c r="S9" s="23" t="s">
        <v>93</v>
      </c>
    </row>
    <row r="10" spans="1:19">
      <c r="A10" s="11" t="s">
        <v>22</v>
      </c>
      <c r="B10" s="56" t="s">
        <v>22</v>
      </c>
      <c r="C10" s="5">
        <v>1</v>
      </c>
      <c r="D10" s="5">
        <v>12</v>
      </c>
      <c r="E10" s="5"/>
      <c r="F10" s="5"/>
      <c r="G10" s="5"/>
      <c r="H10" s="5" t="s">
        <v>84</v>
      </c>
      <c r="I10" s="5"/>
      <c r="J10" s="5" t="s">
        <v>94</v>
      </c>
      <c r="K10" s="5"/>
      <c r="L10" s="5"/>
      <c r="M10" s="5" t="s">
        <v>75</v>
      </c>
      <c r="N10" s="5" t="s">
        <v>76</v>
      </c>
      <c r="O10" s="5" t="s">
        <v>76</v>
      </c>
      <c r="P10" s="7" t="s">
        <v>95</v>
      </c>
      <c r="Q10" s="34" t="s">
        <v>75</v>
      </c>
      <c r="R10" s="234" t="s">
        <v>75</v>
      </c>
      <c r="S10" s="23" t="s">
        <v>75</v>
      </c>
    </row>
    <row r="11" spans="1:19">
      <c r="A11" s="11" t="s">
        <v>96</v>
      </c>
      <c r="B11" s="5" t="s">
        <v>97</v>
      </c>
      <c r="C11" s="5"/>
      <c r="D11" s="5"/>
      <c r="E11" s="5"/>
      <c r="F11" s="5"/>
      <c r="G11" s="5"/>
      <c r="H11" s="5" t="s">
        <v>97</v>
      </c>
      <c r="I11" s="5" t="s">
        <v>98</v>
      </c>
      <c r="J11" s="5" t="s">
        <v>99</v>
      </c>
      <c r="K11" s="5"/>
      <c r="L11" s="5"/>
      <c r="M11" s="5" t="s">
        <v>75</v>
      </c>
      <c r="N11" s="5" t="s">
        <v>76</v>
      </c>
      <c r="O11" s="5" t="s">
        <v>76</v>
      </c>
      <c r="P11" s="7" t="s">
        <v>100</v>
      </c>
      <c r="Q11" s="34" t="s">
        <v>75</v>
      </c>
      <c r="R11" s="234" t="s">
        <v>75</v>
      </c>
      <c r="S11" s="23" t="s">
        <v>75</v>
      </c>
    </row>
    <row r="12" spans="1:19">
      <c r="A12" s="11" t="s">
        <v>101</v>
      </c>
      <c r="B12" s="5" t="s">
        <v>102</v>
      </c>
      <c r="C12" s="5"/>
      <c r="D12" s="5"/>
      <c r="E12" s="5"/>
      <c r="F12" s="5"/>
      <c r="G12" s="5"/>
      <c r="H12" s="5" t="s">
        <v>102</v>
      </c>
      <c r="I12" s="5"/>
      <c r="J12" s="5"/>
      <c r="K12" s="5"/>
      <c r="L12" s="5"/>
      <c r="M12" s="5" t="s">
        <v>75</v>
      </c>
      <c r="N12" s="5" t="s">
        <v>76</v>
      </c>
      <c r="O12" s="5" t="s">
        <v>76</v>
      </c>
      <c r="P12" s="7" t="s">
        <v>103</v>
      </c>
      <c r="Q12" s="34" t="s">
        <v>75</v>
      </c>
      <c r="R12" s="234" t="s">
        <v>75</v>
      </c>
      <c r="S12" s="23" t="s">
        <v>75</v>
      </c>
    </row>
    <row r="14" spans="1:19">
      <c r="A14" s="313" t="s">
        <v>104</v>
      </c>
      <c r="B14" s="314"/>
      <c r="C14" s="315"/>
    </row>
    <row r="15" spans="1:19">
      <c r="A15" s="17" t="s">
        <v>105</v>
      </c>
      <c r="B15" s="16" t="s">
        <v>2</v>
      </c>
      <c r="C15" s="18" t="s">
        <v>106</v>
      </c>
    </row>
    <row r="16" spans="1:19" ht="39" customHeight="1">
      <c r="A16" s="14" t="s">
        <v>107</v>
      </c>
      <c r="B16" s="15" t="s">
        <v>108</v>
      </c>
      <c r="C16" s="151" t="s">
        <v>109</v>
      </c>
    </row>
    <row r="18" spans="1:18">
      <c r="A18" s="316" t="s">
        <v>110</v>
      </c>
      <c r="B18" s="317"/>
      <c r="C18" s="317" t="s">
        <v>2</v>
      </c>
      <c r="D18" s="317"/>
      <c r="E18" s="317"/>
      <c r="F18" s="317"/>
      <c r="G18" s="317" t="s">
        <v>111</v>
      </c>
      <c r="H18" s="317"/>
      <c r="I18" s="317"/>
      <c r="J18" s="317" t="s">
        <v>112</v>
      </c>
      <c r="K18" s="317"/>
      <c r="L18" s="317"/>
      <c r="M18" s="317"/>
      <c r="N18" s="317"/>
      <c r="O18" s="317" t="s">
        <v>113</v>
      </c>
      <c r="P18" s="317"/>
      <c r="Q18" s="317" t="s">
        <v>114</v>
      </c>
      <c r="R18" s="320"/>
    </row>
    <row r="19" spans="1:18">
      <c r="A19" s="318"/>
      <c r="B19" s="319"/>
      <c r="C19" s="319"/>
      <c r="D19" s="319"/>
      <c r="E19" s="319"/>
      <c r="F19" s="319"/>
      <c r="G19" s="19" t="s">
        <v>115</v>
      </c>
      <c r="H19" s="19" t="s">
        <v>116</v>
      </c>
      <c r="I19" s="19" t="s">
        <v>2</v>
      </c>
      <c r="J19" s="19" t="s">
        <v>58</v>
      </c>
      <c r="K19" s="319" t="s">
        <v>2</v>
      </c>
      <c r="L19" s="319"/>
      <c r="M19" s="319"/>
      <c r="N19" s="319"/>
      <c r="O19" s="19" t="s">
        <v>117</v>
      </c>
      <c r="P19" s="19" t="s">
        <v>2</v>
      </c>
      <c r="Q19" s="19" t="s">
        <v>118</v>
      </c>
      <c r="R19" s="25" t="s">
        <v>119</v>
      </c>
    </row>
    <row r="20" spans="1:18" ht="90">
      <c r="A20" s="321" t="s">
        <v>120</v>
      </c>
      <c r="B20" s="322"/>
      <c r="C20" s="323" t="s">
        <v>121</v>
      </c>
      <c r="D20" s="323"/>
      <c r="E20" s="323"/>
      <c r="F20" s="323"/>
      <c r="G20" s="160" t="s">
        <v>46</v>
      </c>
      <c r="H20" s="237" t="s">
        <v>46</v>
      </c>
      <c r="I20" s="94" t="s">
        <v>122</v>
      </c>
      <c r="J20" s="20" t="s">
        <v>46</v>
      </c>
      <c r="K20" s="323" t="s">
        <v>123</v>
      </c>
      <c r="L20" s="323"/>
      <c r="M20" s="323"/>
      <c r="N20" s="323"/>
      <c r="O20" s="22" t="s">
        <v>124</v>
      </c>
      <c r="P20" s="77" t="s">
        <v>125</v>
      </c>
      <c r="Q20" s="77" t="s">
        <v>126</v>
      </c>
      <c r="R20" s="88" t="s">
        <v>127</v>
      </c>
    </row>
    <row r="21" spans="1:18">
      <c r="A21" s="306" t="s">
        <v>128</v>
      </c>
      <c r="B21" s="307"/>
      <c r="C21" s="308" t="s">
        <v>129</v>
      </c>
      <c r="D21" s="308"/>
      <c r="E21" s="308"/>
      <c r="F21" s="309"/>
      <c r="G21" s="231" t="s">
        <v>130</v>
      </c>
      <c r="H21" s="253" t="s">
        <v>46</v>
      </c>
      <c r="I21" s="254" t="s">
        <v>131</v>
      </c>
      <c r="J21" s="255" t="s">
        <v>46</v>
      </c>
      <c r="K21" s="308" t="s">
        <v>132</v>
      </c>
      <c r="L21" s="308"/>
      <c r="M21" s="308"/>
      <c r="N21" s="308"/>
      <c r="O21" s="255" t="s">
        <v>133</v>
      </c>
      <c r="P21" s="252" t="s">
        <v>134</v>
      </c>
      <c r="Q21" s="252" t="s">
        <v>135</v>
      </c>
      <c r="R21" s="252" t="s">
        <v>127</v>
      </c>
    </row>
    <row r="22" spans="1:18" ht="45.75" customHeight="1">
      <c r="A22" s="300" t="s">
        <v>136</v>
      </c>
      <c r="B22" s="301"/>
      <c r="C22" s="292" t="s">
        <v>137</v>
      </c>
      <c r="D22" s="292"/>
      <c r="E22" s="292"/>
      <c r="F22" s="292"/>
      <c r="G22" s="141" t="s">
        <v>79</v>
      </c>
      <c r="H22" s="250" t="s">
        <v>73</v>
      </c>
      <c r="I22" s="292" t="s">
        <v>138</v>
      </c>
      <c r="J22" s="295" t="s">
        <v>46</v>
      </c>
      <c r="K22" s="286" t="s">
        <v>139</v>
      </c>
      <c r="L22" s="292"/>
      <c r="M22" s="292"/>
      <c r="N22" s="292"/>
      <c r="O22" s="286" t="s">
        <v>140</v>
      </c>
      <c r="P22" s="286" t="s">
        <v>141</v>
      </c>
      <c r="Q22" s="286" t="s">
        <v>142</v>
      </c>
      <c r="R22" s="289" t="s">
        <v>143</v>
      </c>
    </row>
    <row r="23" spans="1:18">
      <c r="A23" s="302"/>
      <c r="B23" s="303"/>
      <c r="C23" s="293"/>
      <c r="D23" s="293"/>
      <c r="E23" s="293"/>
      <c r="F23" s="293"/>
      <c r="G23" s="141" t="s">
        <v>83</v>
      </c>
      <c r="H23" s="250" t="s">
        <v>48</v>
      </c>
      <c r="I23" s="293"/>
      <c r="J23" s="296"/>
      <c r="K23" s="287"/>
      <c r="L23" s="293"/>
      <c r="M23" s="293"/>
      <c r="N23" s="293"/>
      <c r="O23" s="298"/>
      <c r="P23" s="287"/>
      <c r="Q23" s="287"/>
      <c r="R23" s="290"/>
    </row>
    <row r="24" spans="1:18">
      <c r="A24" s="302"/>
      <c r="B24" s="303"/>
      <c r="C24" s="293"/>
      <c r="D24" s="293"/>
      <c r="E24" s="293"/>
      <c r="F24" s="293"/>
      <c r="G24" s="141" t="s">
        <v>87</v>
      </c>
      <c r="H24" s="251" t="s">
        <v>88</v>
      </c>
      <c r="I24" s="293"/>
      <c r="J24" s="296"/>
      <c r="K24" s="287"/>
      <c r="L24" s="293"/>
      <c r="M24" s="293"/>
      <c r="N24" s="293"/>
      <c r="O24" s="298"/>
      <c r="P24" s="287"/>
      <c r="Q24" s="287"/>
      <c r="R24" s="290"/>
    </row>
    <row r="25" spans="1:18">
      <c r="A25" s="302"/>
      <c r="B25" s="303"/>
      <c r="C25" s="293"/>
      <c r="D25" s="293"/>
      <c r="E25" s="293"/>
      <c r="F25" s="293"/>
      <c r="G25" s="141" t="s">
        <v>22</v>
      </c>
      <c r="H25" s="250" t="s">
        <v>22</v>
      </c>
      <c r="I25" s="293"/>
      <c r="J25" s="296"/>
      <c r="K25" s="287"/>
      <c r="L25" s="293"/>
      <c r="M25" s="293"/>
      <c r="N25" s="293"/>
      <c r="O25" s="298"/>
      <c r="P25" s="287"/>
      <c r="Q25" s="287"/>
      <c r="R25" s="290"/>
    </row>
    <row r="26" spans="1:18">
      <c r="A26" s="302"/>
      <c r="B26" s="303"/>
      <c r="C26" s="293"/>
      <c r="D26" s="293"/>
      <c r="E26" s="293"/>
      <c r="F26" s="293"/>
      <c r="G26" s="141" t="s">
        <v>96</v>
      </c>
      <c r="H26" s="250" t="s">
        <v>97</v>
      </c>
      <c r="I26" s="293"/>
      <c r="J26" s="296"/>
      <c r="K26" s="287"/>
      <c r="L26" s="293"/>
      <c r="M26" s="293"/>
      <c r="N26" s="293"/>
      <c r="O26" s="298"/>
      <c r="P26" s="287"/>
      <c r="Q26" s="287"/>
      <c r="R26" s="290"/>
    </row>
    <row r="27" spans="1:18">
      <c r="A27" s="304"/>
      <c r="B27" s="305"/>
      <c r="C27" s="294"/>
      <c r="D27" s="294"/>
      <c r="E27" s="294"/>
      <c r="F27" s="294"/>
      <c r="G27" s="141" t="s">
        <v>101</v>
      </c>
      <c r="H27" s="250" t="s">
        <v>102</v>
      </c>
      <c r="I27" s="294"/>
      <c r="J27" s="297"/>
      <c r="K27" s="288"/>
      <c r="L27" s="294"/>
      <c r="M27" s="294"/>
      <c r="N27" s="294"/>
      <c r="O27" s="299"/>
      <c r="P27" s="288"/>
      <c r="Q27" s="288"/>
      <c r="R27" s="291"/>
    </row>
    <row r="28" spans="1:18">
      <c r="A28" s="211" t="s">
        <v>144</v>
      </c>
    </row>
  </sheetData>
  <mergeCells count="26">
    <mergeCell ref="Q18:R18"/>
    <mergeCell ref="K19:N19"/>
    <mergeCell ref="A20:B20"/>
    <mergeCell ref="C20:F20"/>
    <mergeCell ref="K20:N20"/>
    <mergeCell ref="A1:P1"/>
    <mergeCell ref="B2:P2"/>
    <mergeCell ref="B3:P3"/>
    <mergeCell ref="A14:C14"/>
    <mergeCell ref="A18:B19"/>
    <mergeCell ref="C18:F19"/>
    <mergeCell ref="G18:I18"/>
    <mergeCell ref="J18:N18"/>
    <mergeCell ref="O18:P18"/>
    <mergeCell ref="A22:B27"/>
    <mergeCell ref="C22:F27"/>
    <mergeCell ref="A21:B21"/>
    <mergeCell ref="C21:F21"/>
    <mergeCell ref="K21:N21"/>
    <mergeCell ref="Q22:Q27"/>
    <mergeCell ref="R22:R27"/>
    <mergeCell ref="I22:I27"/>
    <mergeCell ref="J22:J27"/>
    <mergeCell ref="K22:N27"/>
    <mergeCell ref="O22:O27"/>
    <mergeCell ref="P22:P27"/>
  </mergeCells>
  <hyperlinks>
    <hyperlink ref="A1" location="'Objetos de Dominio'!A1" display="Volver al inicio" xr:uid="{7C2D28EF-0BC1-4EE2-8F51-726DCFDFECA0}"/>
    <hyperlink ref="R4" location="'Objeto Dominio N'!A17" display="'Objeto Dominio N'!A17" xr:uid="{8BD07688-BF44-417A-87BE-3EC29688046E}"/>
    <hyperlink ref="A21:B21" location="'Objeto Dominio N'!R4" display="Reponsabilidad 2" xr:uid="{C831B3CD-F3C4-4A85-9D8F-5F3806A6690B}"/>
    <hyperlink ref="A20:B20" location="'Objeto Dominio N'!Q4" display="Reponsabilidad 1" xr:uid="{0E04A4B3-169B-4654-AB15-FC5FD2665A10}"/>
    <hyperlink ref="Q4" location="'Objeto Dominio N'!A16" display="'Objeto Dominio N'!A16" xr:uid="{33DDA1B3-ED66-4048-9EAE-CF64D29B7B29}"/>
    <hyperlink ref="A1:P1" location="'Listado Objetos de Dominio'!A1" display="&lt;-Volver al inicio" xr:uid="{04D8723D-3B6F-4B78-8FA3-2171AABA88C7}"/>
    <hyperlink ref="B10" location="Venta!A1" display="Venta" xr:uid="{DC748C9E-6FCC-461D-A1F5-3561D09AD5FF}"/>
    <hyperlink ref="B9" location="Trabajador!A1" display="Trabajador" xr:uid="{F315400E-DB46-4C6E-B911-FEA2A1BAC7B7}"/>
    <hyperlink ref="B7" location="'Forma de pago'!A1" display="Forma de pago" xr:uid="{C38ECB4A-F76B-42EE-82E5-B31AD9E6310F}"/>
    <hyperlink ref="A28" location="'Muestreo Pago'!A1" display="&lt;&lt;Muestreo de datos&gt;&gt;" xr:uid="{31AA27BA-34CE-4AA6-8150-03E1A14D4D7F}"/>
    <hyperlink ref="S4" location="'Objeto Dominio N'!A17" display="'Objeto Dominio N'!A17" xr:uid="{C5567297-05CA-4BD6-A6CA-6B1564D3994D}"/>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6BDB-F6AF-456E-B086-8E3F6A202124}">
  <sheetPr>
    <tabColor theme="2" tint="-0.249977111117893"/>
  </sheetPr>
  <dimension ref="A1:P8"/>
  <sheetViews>
    <sheetView workbookViewId="0">
      <selection sqref="A1:P1"/>
    </sheetView>
  </sheetViews>
  <sheetFormatPr defaultColWidth="11.42578125" defaultRowHeight="15"/>
  <cols>
    <col min="3" max="3" width="16.85546875" customWidth="1"/>
    <col min="4" max="4" width="16.140625" customWidth="1"/>
    <col min="5" max="5" width="26" customWidth="1"/>
    <col min="6" max="6" width="18.42578125" customWidth="1"/>
    <col min="7" max="7" width="23.85546875" customWidth="1"/>
  </cols>
  <sheetData>
    <row r="1" spans="1:16">
      <c r="A1" s="310" t="s">
        <v>54</v>
      </c>
      <c r="B1" s="310"/>
      <c r="C1" s="310"/>
      <c r="D1" s="310"/>
      <c r="E1" s="310"/>
      <c r="F1" s="310"/>
      <c r="G1" s="310"/>
      <c r="H1" s="310"/>
      <c r="I1" s="310"/>
      <c r="J1" s="310"/>
      <c r="K1" s="310"/>
      <c r="L1" s="310"/>
      <c r="M1" s="310"/>
      <c r="N1" s="310"/>
      <c r="O1" s="310"/>
      <c r="P1" s="310"/>
    </row>
    <row r="3" spans="1:16">
      <c r="A3" s="182" t="s">
        <v>145</v>
      </c>
      <c r="B3" s="182" t="s">
        <v>79</v>
      </c>
      <c r="C3" s="182" t="s">
        <v>146</v>
      </c>
      <c r="D3" s="182" t="s">
        <v>87</v>
      </c>
      <c r="E3" s="182" t="s">
        <v>147</v>
      </c>
      <c r="F3" s="182" t="s">
        <v>148</v>
      </c>
      <c r="G3" s="182" t="s">
        <v>96</v>
      </c>
    </row>
    <row r="4" spans="1:16" ht="30">
      <c r="A4" s="104">
        <v>9001</v>
      </c>
      <c r="B4" s="186">
        <v>480000</v>
      </c>
      <c r="C4" s="183">
        <v>1</v>
      </c>
      <c r="D4" s="104" t="s">
        <v>149</v>
      </c>
      <c r="E4" s="104" t="s">
        <v>150</v>
      </c>
      <c r="F4" s="196" t="s">
        <v>151</v>
      </c>
      <c r="G4" s="185">
        <v>45787</v>
      </c>
    </row>
    <row r="5" spans="1:16">
      <c r="A5" s="104">
        <v>9002</v>
      </c>
      <c r="B5" s="186">
        <v>320000</v>
      </c>
      <c r="C5" s="183">
        <v>3</v>
      </c>
      <c r="D5" s="104" t="s">
        <v>152</v>
      </c>
      <c r="E5" s="104" t="s">
        <v>153</v>
      </c>
      <c r="F5" s="196" t="s">
        <v>154</v>
      </c>
      <c r="G5" s="185">
        <v>45788</v>
      </c>
    </row>
    <row r="6" spans="1:16" ht="45">
      <c r="A6" s="104">
        <v>9003</v>
      </c>
      <c r="B6" s="186">
        <v>150000</v>
      </c>
      <c r="C6" s="183">
        <v>2</v>
      </c>
      <c r="D6" s="104" t="s">
        <v>155</v>
      </c>
      <c r="E6" s="104" t="s">
        <v>150</v>
      </c>
      <c r="F6" s="196" t="s">
        <v>156</v>
      </c>
      <c r="G6" s="185">
        <v>45789</v>
      </c>
    </row>
    <row r="7" spans="1:16" ht="45">
      <c r="A7" s="104">
        <v>9004</v>
      </c>
      <c r="B7" s="186">
        <v>600000</v>
      </c>
      <c r="C7" s="183">
        <v>1</v>
      </c>
      <c r="D7" s="104" t="s">
        <v>157</v>
      </c>
      <c r="E7" s="104" t="s">
        <v>158</v>
      </c>
      <c r="F7" s="196" t="s">
        <v>159</v>
      </c>
      <c r="G7" s="185">
        <v>45790</v>
      </c>
    </row>
    <row r="8" spans="1:16" ht="30">
      <c r="A8" s="104">
        <v>9005</v>
      </c>
      <c r="B8" s="186">
        <v>800000</v>
      </c>
      <c r="C8" s="183">
        <v>2</v>
      </c>
      <c r="D8" s="104" t="s">
        <v>160</v>
      </c>
      <c r="E8" s="104" t="s">
        <v>153</v>
      </c>
      <c r="F8" s="196" t="s">
        <v>161</v>
      </c>
      <c r="G8" s="185">
        <v>45791</v>
      </c>
    </row>
  </sheetData>
  <mergeCells count="1">
    <mergeCell ref="A1:P1"/>
  </mergeCells>
  <hyperlinks>
    <hyperlink ref="C4:C8" location="'Muestreo Formas de pago'!A1" display="'Muestreo Formas de pago'!A1" xr:uid="{510B2FAA-2814-434B-9C60-B76043D7DCFB}"/>
    <hyperlink ref="F4" location="'Muestreo Venta'!A1" display="VNT001" xr:uid="{15A24538-4143-45CD-843C-2821150BCFB2}"/>
    <hyperlink ref="F5" location="'Muestreo Venta'!A1" display="VNT002" xr:uid="{04C466AA-81BC-42C3-BBCE-EEC4558AAF13}"/>
    <hyperlink ref="F6" location="'Muestreo Venta'!A1" display="VNT003" xr:uid="{13CE9E59-B2E9-486D-BD47-79CACA12A7ED}"/>
    <hyperlink ref="F7" location="'Muestreo Venta'!A1" display="VNT004" xr:uid="{BA63BAFB-A2F9-4F09-B3CE-171895B85FD4}"/>
    <hyperlink ref="F8" location="'Muestreo Venta'!A1" display="VNT005" xr:uid="{FE0D262F-9BA3-479F-BA2F-51C43610570B}"/>
    <hyperlink ref="A1" location="'Objetos de Dominio'!A1" display="Volver al inicio" xr:uid="{B724D54E-F819-4336-B104-C6649E4A5E11}"/>
    <hyperlink ref="A1:P1" location="'Listado Objetos de Dominio'!A1" display="&lt;-Volver al inicio" xr:uid="{B177E87A-B9C5-4A29-9DC3-6FE0575205E9}"/>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D30DE-96E5-4F31-97DD-6E7C4CFA32D8}">
  <sheetPr>
    <tabColor theme="1" tint="0.499984740745262"/>
  </sheetPr>
  <dimension ref="A1:P12"/>
  <sheetViews>
    <sheetView zoomScale="130" zoomScaleNormal="130" workbookViewId="0">
      <selection sqref="A1:P1"/>
    </sheetView>
  </sheetViews>
  <sheetFormatPr defaultColWidth="11.42578125" defaultRowHeight="15"/>
  <cols>
    <col min="1" max="1" width="23.85546875" style="1" bestFit="1" customWidth="1"/>
    <col min="2" max="2" width="31.5703125" style="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16.85546875" style="1" bestFit="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Dominio'!A24</f>
        <v>Forma de pago</v>
      </c>
      <c r="C2" s="311"/>
      <c r="D2" s="311"/>
      <c r="E2" s="311"/>
      <c r="F2" s="311"/>
      <c r="G2" s="311"/>
      <c r="H2" s="311"/>
      <c r="I2" s="311"/>
      <c r="J2" s="311"/>
      <c r="K2" s="311"/>
      <c r="L2" s="311"/>
      <c r="M2" s="311"/>
      <c r="N2" s="311"/>
      <c r="O2" s="311"/>
      <c r="P2" s="311"/>
    </row>
    <row r="3" spans="1:16" ht="15.75" customHeight="1">
      <c r="A3" s="4" t="s">
        <v>56</v>
      </c>
      <c r="B3" s="312" t="str">
        <f>'Listado Objetos de Dominio'!$C$24</f>
        <v>Objeto de dominio que representa las diferentes formas de pago</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ht="25.5">
      <c r="A5" s="11" t="s">
        <v>162</v>
      </c>
      <c r="B5" s="5" t="s">
        <v>73</v>
      </c>
      <c r="C5" s="5"/>
      <c r="D5" s="5">
        <v>36</v>
      </c>
      <c r="E5" s="5"/>
      <c r="F5" s="5"/>
      <c r="G5" s="5"/>
      <c r="H5" s="5" t="s">
        <v>163</v>
      </c>
      <c r="I5" s="5" t="s">
        <v>164</v>
      </c>
      <c r="J5" s="7" t="s">
        <v>165</v>
      </c>
      <c r="K5" s="12" t="s">
        <v>166</v>
      </c>
      <c r="L5" s="5" t="s">
        <v>76</v>
      </c>
      <c r="M5" s="5" t="s">
        <v>166</v>
      </c>
      <c r="N5" s="5" t="s">
        <v>76</v>
      </c>
      <c r="O5" s="5" t="s">
        <v>166</v>
      </c>
      <c r="P5" s="7" t="s">
        <v>167</v>
      </c>
    </row>
    <row r="6" spans="1:16">
      <c r="A6" s="11" t="s">
        <v>0</v>
      </c>
      <c r="B6" s="5" t="s">
        <v>168</v>
      </c>
      <c r="C6" s="5"/>
      <c r="D6" s="5">
        <v>50</v>
      </c>
      <c r="E6" s="5"/>
      <c r="F6" s="5"/>
      <c r="G6" s="5"/>
      <c r="H6" s="5" t="s">
        <v>88</v>
      </c>
      <c r="I6" s="5" t="s">
        <v>164</v>
      </c>
      <c r="J6" s="7" t="s">
        <v>169</v>
      </c>
      <c r="K6" s="12" t="s">
        <v>76</v>
      </c>
      <c r="L6" s="5" t="s">
        <v>76</v>
      </c>
      <c r="M6" s="5" t="s">
        <v>166</v>
      </c>
      <c r="N6" s="5" t="s">
        <v>170</v>
      </c>
      <c r="O6" s="5" t="s">
        <v>76</v>
      </c>
      <c r="P6" s="7" t="s">
        <v>171</v>
      </c>
    </row>
    <row r="8" spans="1:16">
      <c r="A8" s="313" t="s">
        <v>104</v>
      </c>
      <c r="B8" s="314"/>
      <c r="C8" s="315"/>
    </row>
    <row r="9" spans="1:16">
      <c r="A9" s="17" t="s">
        <v>105</v>
      </c>
      <c r="B9" s="16" t="s">
        <v>2</v>
      </c>
      <c r="C9" s="150" t="s">
        <v>106</v>
      </c>
    </row>
    <row r="10" spans="1:16" ht="39" customHeight="1">
      <c r="A10" s="14" t="s">
        <v>172</v>
      </c>
      <c r="B10" s="149" t="s">
        <v>173</v>
      </c>
      <c r="C10" s="148" t="s">
        <v>162</v>
      </c>
    </row>
    <row r="12" spans="1:16">
      <c r="A12" s="211" t="s">
        <v>144</v>
      </c>
    </row>
  </sheetData>
  <mergeCells count="4">
    <mergeCell ref="A1:P1"/>
    <mergeCell ref="B2:P2"/>
    <mergeCell ref="B3:P3"/>
    <mergeCell ref="A8:C8"/>
  </mergeCells>
  <hyperlinks>
    <hyperlink ref="A1" location="'Objetos de Dominio'!A1" display="Volver al inicio" xr:uid="{EB1DAB72-C164-4EE8-922B-2AA61A7C2162}"/>
    <hyperlink ref="A1:P1" location="'Listado Objetos de Dominio'!A1" display="&lt;-Volver al inicio" xr:uid="{A28ECB9F-3A83-4287-B4DB-2FA240A94012}"/>
    <hyperlink ref="A12" location="'Muestreo Formas de pago'!A1" display="&lt;&lt;Muestreo de datos&gt;&gt;" xr:uid="{18E80CB4-B636-4AC0-9B29-7C55D3FC45D8}"/>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6F4DE-1B84-4335-8CF0-D44FC16DE73F}">
  <sheetPr>
    <tabColor theme="1" tint="0.499984740745262"/>
  </sheetPr>
  <dimension ref="A1:P8"/>
  <sheetViews>
    <sheetView workbookViewId="0">
      <selection sqref="A1:P1"/>
    </sheetView>
  </sheetViews>
  <sheetFormatPr defaultColWidth="9.140625" defaultRowHeight="15"/>
  <cols>
    <col min="5" max="5" width="15.85546875" customWidth="1"/>
    <col min="6" max="6" width="36.140625" customWidth="1"/>
  </cols>
  <sheetData>
    <row r="1" spans="1:16">
      <c r="A1" s="310" t="s">
        <v>54</v>
      </c>
      <c r="B1" s="310"/>
      <c r="C1" s="310"/>
      <c r="D1" s="310"/>
      <c r="E1" s="310"/>
      <c r="F1" s="310"/>
      <c r="G1" s="310"/>
      <c r="H1" s="310"/>
      <c r="I1" s="310"/>
      <c r="J1" s="310"/>
      <c r="K1" s="310"/>
      <c r="L1" s="310"/>
      <c r="M1" s="310"/>
      <c r="N1" s="310"/>
      <c r="O1" s="310"/>
      <c r="P1" s="310"/>
    </row>
    <row r="3" spans="1:16" ht="15.75" thickBot="1">
      <c r="E3" s="84" t="s">
        <v>162</v>
      </c>
      <c r="F3" s="86" t="s">
        <v>0</v>
      </c>
    </row>
    <row r="4" spans="1:16">
      <c r="E4" s="72">
        <v>1</v>
      </c>
      <c r="F4" s="72" t="s">
        <v>174</v>
      </c>
    </row>
    <row r="5" spans="1:16">
      <c r="E5" s="72">
        <v>2</v>
      </c>
      <c r="F5" s="72" t="s">
        <v>175</v>
      </c>
    </row>
    <row r="6" spans="1:16">
      <c r="E6" s="72">
        <v>3</v>
      </c>
      <c r="F6" s="72" t="s">
        <v>176</v>
      </c>
    </row>
    <row r="7" spans="1:16">
      <c r="E7" s="72">
        <v>4</v>
      </c>
      <c r="F7" s="72" t="s">
        <v>177</v>
      </c>
    </row>
    <row r="8" spans="1:16">
      <c r="E8" s="72">
        <v>5</v>
      </c>
      <c r="F8" s="72" t="s">
        <v>178</v>
      </c>
    </row>
  </sheetData>
  <mergeCells count="1">
    <mergeCell ref="A1:P1"/>
  </mergeCells>
  <hyperlinks>
    <hyperlink ref="A1" location="'Objetos de Dominio'!A1" display="Volver al inicio" xr:uid="{7EAA77C0-66D6-4BF7-AF6B-CE7DFCB6D40F}"/>
    <hyperlink ref="A1:P1" location="'Listado Objetos de Dominio'!A1" display="&lt;-Volver al inicio" xr:uid="{CE0833DC-74CB-4EF2-8EDA-9B907FCA4A1D}"/>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51E50-F862-4AEF-99E0-F94386B40AEE}">
  <sheetPr>
    <tabColor rgb="FF7030A0"/>
  </sheetPr>
  <dimension ref="A1:T32"/>
  <sheetViews>
    <sheetView zoomScale="160" zoomScaleNormal="160" workbookViewId="0">
      <selection activeCell="B8" activeCellId="1" sqref="A20:B20 B8"/>
    </sheetView>
  </sheetViews>
  <sheetFormatPr defaultColWidth="11.42578125" defaultRowHeight="15"/>
  <cols>
    <col min="1" max="1" width="23.85546875" style="1" bestFit="1" customWidth="1"/>
    <col min="2" max="2" width="32.28515625" style="1" customWidth="1"/>
    <col min="3" max="3" width="18.7109375" style="1" bestFit="1" customWidth="1"/>
    <col min="4" max="4" width="18.85546875" style="1" bestFit="1" customWidth="1"/>
    <col min="5" max="5" width="11.5703125" style="1" bestFit="1" customWidth="1"/>
    <col min="6" max="6" width="15.28515625" style="1" bestFit="1" customWidth="1"/>
    <col min="7" max="7" width="35" style="1" customWidth="1"/>
    <col min="8" max="8" width="35.140625" style="1" customWidth="1"/>
    <col min="9" max="9" width="79.28515625" style="1" bestFit="1" customWidth="1"/>
    <col min="10" max="10" width="44.570312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33.7109375" style="1" customWidth="1"/>
    <col min="16" max="16" width="94.42578125" style="1" bestFit="1" customWidth="1"/>
    <col min="17" max="17" width="132.5703125" style="1" bestFit="1" customWidth="1"/>
    <col min="18" max="18" width="46.42578125" style="1" bestFit="1" customWidth="1"/>
    <col min="19" max="19" width="52.28515625" style="1" bestFit="1" customWidth="1"/>
    <col min="20" max="20" width="50.5703125" style="1" customWidth="1"/>
    <col min="21" max="16384" width="11.42578125" style="1"/>
  </cols>
  <sheetData>
    <row r="1" spans="1:20">
      <c r="A1" s="310" t="s">
        <v>54</v>
      </c>
      <c r="B1" s="310"/>
      <c r="C1" s="310"/>
      <c r="D1" s="310"/>
      <c r="E1" s="310"/>
      <c r="F1" s="310"/>
      <c r="G1" s="310"/>
      <c r="H1" s="310"/>
      <c r="I1" s="310"/>
      <c r="J1" s="310"/>
      <c r="K1" s="310"/>
      <c r="L1" s="310"/>
      <c r="M1" s="310"/>
      <c r="N1" s="310"/>
      <c r="O1" s="310"/>
      <c r="P1" s="310"/>
    </row>
    <row r="2" spans="1:20">
      <c r="A2" s="4" t="s">
        <v>55</v>
      </c>
      <c r="B2" s="311" t="str">
        <f>'Listado Objetos de Dominio'!A13</f>
        <v>Envio</v>
      </c>
      <c r="C2" s="311"/>
      <c r="D2" s="311"/>
      <c r="E2" s="311"/>
      <c r="F2" s="311"/>
      <c r="G2" s="311"/>
      <c r="H2" s="311"/>
      <c r="I2" s="311"/>
      <c r="J2" s="311"/>
      <c r="K2" s="311"/>
      <c r="L2" s="311"/>
      <c r="M2" s="311"/>
      <c r="N2" s="311"/>
      <c r="O2" s="311"/>
      <c r="P2" s="311"/>
    </row>
    <row r="3" spans="1:20" ht="15.75" customHeight="1">
      <c r="A3" s="4" t="s">
        <v>56</v>
      </c>
      <c r="B3" s="312" t="str">
        <f>'Listado Objetos de Dominio'!$C$13</f>
        <v>Entidad que representa el servicio de transportar los productos adquiridos por un cliente hacia un destino.</v>
      </c>
      <c r="C3" s="312"/>
      <c r="D3" s="312"/>
      <c r="E3" s="312"/>
      <c r="F3" s="312"/>
      <c r="G3" s="312"/>
      <c r="H3" s="312"/>
      <c r="I3" s="312"/>
      <c r="J3" s="312"/>
      <c r="K3" s="312"/>
      <c r="L3" s="312"/>
      <c r="M3" s="312"/>
      <c r="N3" s="312"/>
      <c r="O3" s="312"/>
      <c r="P3" s="312"/>
    </row>
    <row r="4" spans="1:20">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A20</f>
        <v xml:space="preserve">Registrar envío	</v>
      </c>
      <c r="R4" s="35" t="str">
        <f>A21</f>
        <v>Actualizar estado del envio</v>
      </c>
      <c r="S4" s="35" t="str">
        <f>A23</f>
        <v>Editar Envio</v>
      </c>
      <c r="T4" s="35" t="str">
        <f>A29</f>
        <v>Consultar Envio</v>
      </c>
    </row>
    <row r="5" spans="1:20">
      <c r="A5" s="11" t="s">
        <v>179</v>
      </c>
      <c r="B5" s="5" t="s">
        <v>180</v>
      </c>
      <c r="C5" s="5"/>
      <c r="D5" s="5">
        <v>36</v>
      </c>
      <c r="E5" s="5"/>
      <c r="F5" s="5">
        <v>1</v>
      </c>
      <c r="G5" s="5"/>
      <c r="H5" s="5" t="s">
        <v>181</v>
      </c>
      <c r="I5" s="5"/>
      <c r="J5" s="7" t="s">
        <v>182</v>
      </c>
      <c r="K5" s="12" t="s">
        <v>166</v>
      </c>
      <c r="L5" s="5" t="s">
        <v>76</v>
      </c>
      <c r="M5" s="5" t="s">
        <v>166</v>
      </c>
      <c r="N5" s="5" t="s">
        <v>76</v>
      </c>
      <c r="O5" s="5" t="s">
        <v>166</v>
      </c>
      <c r="P5" s="7" t="s">
        <v>183</v>
      </c>
      <c r="Q5" s="34" t="s">
        <v>77</v>
      </c>
      <c r="R5" s="23" t="s">
        <v>93</v>
      </c>
      <c r="S5" s="23" t="s">
        <v>93</v>
      </c>
      <c r="T5" s="23" t="s">
        <v>75</v>
      </c>
    </row>
    <row r="6" spans="1:20">
      <c r="A6" s="11" t="s">
        <v>184</v>
      </c>
      <c r="B6" s="59" t="s">
        <v>184</v>
      </c>
      <c r="C6" s="5"/>
      <c r="D6" s="5"/>
      <c r="E6" s="5"/>
      <c r="F6" s="5"/>
      <c r="G6" s="5"/>
      <c r="H6" s="5"/>
      <c r="I6" s="5"/>
      <c r="J6" s="7"/>
      <c r="K6" s="12" t="s">
        <v>76</v>
      </c>
      <c r="L6" s="5" t="s">
        <v>76</v>
      </c>
      <c r="M6" s="5" t="s">
        <v>185</v>
      </c>
      <c r="N6" s="5" t="s">
        <v>170</v>
      </c>
      <c r="O6" s="5" t="s">
        <v>76</v>
      </c>
      <c r="P6" s="7" t="s">
        <v>186</v>
      </c>
      <c r="Q6" s="34" t="s">
        <v>77</v>
      </c>
      <c r="R6" s="23" t="s">
        <v>77</v>
      </c>
      <c r="S6" s="23" t="s">
        <v>77</v>
      </c>
      <c r="T6" s="23" t="s">
        <v>75</v>
      </c>
    </row>
    <row r="7" spans="1:20">
      <c r="A7" s="11" t="s">
        <v>187</v>
      </c>
      <c r="B7" s="5" t="s">
        <v>188</v>
      </c>
      <c r="C7" s="5"/>
      <c r="D7" s="5"/>
      <c r="E7" s="5"/>
      <c r="F7" s="5"/>
      <c r="G7" s="5"/>
      <c r="H7" s="5" t="s">
        <v>189</v>
      </c>
      <c r="I7" s="5"/>
      <c r="J7" s="5"/>
      <c r="K7" s="5" t="s">
        <v>76</v>
      </c>
      <c r="L7" s="5" t="s">
        <v>76</v>
      </c>
      <c r="M7" s="5" t="s">
        <v>166</v>
      </c>
      <c r="N7" s="5" t="s">
        <v>170</v>
      </c>
      <c r="O7" s="5" t="s">
        <v>170</v>
      </c>
      <c r="P7" s="7" t="s">
        <v>190</v>
      </c>
      <c r="Q7" s="34" t="s">
        <v>77</v>
      </c>
      <c r="R7" s="23" t="s">
        <v>77</v>
      </c>
      <c r="S7" s="23" t="s">
        <v>77</v>
      </c>
      <c r="T7" s="23" t="s">
        <v>75</v>
      </c>
    </row>
    <row r="8" spans="1:20">
      <c r="A8" s="11" t="s">
        <v>191</v>
      </c>
      <c r="B8" s="56" t="s">
        <v>44</v>
      </c>
      <c r="C8" s="5">
        <v>3</v>
      </c>
      <c r="D8" s="5"/>
      <c r="E8" s="5"/>
      <c r="F8" s="5"/>
      <c r="G8" s="5"/>
      <c r="H8" s="5" t="s">
        <v>192</v>
      </c>
      <c r="I8" s="5" t="s">
        <v>193</v>
      </c>
      <c r="J8" s="5" t="s">
        <v>194</v>
      </c>
      <c r="K8" s="5" t="s">
        <v>76</v>
      </c>
      <c r="L8" s="5" t="s">
        <v>76</v>
      </c>
      <c r="M8" s="5" t="s">
        <v>166</v>
      </c>
      <c r="N8" s="5" t="s">
        <v>76</v>
      </c>
      <c r="O8" s="5" t="s">
        <v>76</v>
      </c>
      <c r="P8" s="7" t="s">
        <v>195</v>
      </c>
      <c r="Q8" s="34" t="s">
        <v>77</v>
      </c>
      <c r="R8" s="23" t="s">
        <v>77</v>
      </c>
      <c r="S8" s="23" t="s">
        <v>77</v>
      </c>
      <c r="T8" s="23" t="s">
        <v>75</v>
      </c>
    </row>
    <row r="9" spans="1:20">
      <c r="A9" s="11" t="s">
        <v>196</v>
      </c>
      <c r="B9" s="5" t="s">
        <v>180</v>
      </c>
      <c r="C9" s="5"/>
      <c r="D9" s="5"/>
      <c r="E9" s="5">
        <v>2</v>
      </c>
      <c r="F9" s="5"/>
      <c r="G9" s="5"/>
      <c r="H9" s="5" t="s">
        <v>80</v>
      </c>
      <c r="I9" s="5"/>
      <c r="J9" s="5"/>
      <c r="K9" s="5" t="s">
        <v>76</v>
      </c>
      <c r="L9" s="5" t="s">
        <v>76</v>
      </c>
      <c r="M9" s="5" t="s">
        <v>166</v>
      </c>
      <c r="N9" s="5" t="s">
        <v>76</v>
      </c>
      <c r="O9" s="5" t="s">
        <v>76</v>
      </c>
      <c r="P9" s="7" t="s">
        <v>197</v>
      </c>
      <c r="Q9" s="34" t="s">
        <v>77</v>
      </c>
      <c r="R9" s="23" t="s">
        <v>93</v>
      </c>
      <c r="S9" s="23" t="s">
        <v>93</v>
      </c>
      <c r="T9" s="23" t="s">
        <v>75</v>
      </c>
    </row>
    <row r="10" spans="1:20">
      <c r="A10" s="11" t="s">
        <v>198</v>
      </c>
      <c r="B10" s="5" t="s">
        <v>88</v>
      </c>
      <c r="C10" s="5"/>
      <c r="D10" s="5"/>
      <c r="E10" s="5"/>
      <c r="F10" s="5"/>
      <c r="G10" s="5"/>
      <c r="H10" s="5"/>
      <c r="I10" s="5"/>
      <c r="J10" s="5"/>
      <c r="K10" s="5" t="s">
        <v>76</v>
      </c>
      <c r="L10" s="5" t="s">
        <v>76</v>
      </c>
      <c r="M10" s="5" t="s">
        <v>166</v>
      </c>
      <c r="N10" s="5" t="s">
        <v>76</v>
      </c>
      <c r="O10" s="5" t="s">
        <v>76</v>
      </c>
      <c r="P10" s="7" t="s">
        <v>199</v>
      </c>
      <c r="Q10" s="34" t="s">
        <v>93</v>
      </c>
      <c r="R10" s="23" t="s">
        <v>77</v>
      </c>
      <c r="S10" s="23" t="s">
        <v>77</v>
      </c>
      <c r="T10" s="23" t="s">
        <v>75</v>
      </c>
    </row>
    <row r="11" spans="1:20">
      <c r="A11" s="11" t="s">
        <v>200</v>
      </c>
      <c r="B11" s="5" t="s">
        <v>88</v>
      </c>
      <c r="C11" s="6">
        <v>0</v>
      </c>
      <c r="D11" s="5">
        <v>255</v>
      </c>
      <c r="E11" s="5"/>
      <c r="F11" s="5"/>
      <c r="G11" s="5"/>
      <c r="H11" s="5" t="s">
        <v>89</v>
      </c>
      <c r="I11" s="5" t="s">
        <v>201</v>
      </c>
      <c r="J11" s="5"/>
      <c r="K11" s="5" t="s">
        <v>76</v>
      </c>
      <c r="L11" s="5" t="s">
        <v>76</v>
      </c>
      <c r="M11" s="5" t="s">
        <v>76</v>
      </c>
      <c r="N11" s="5" t="s">
        <v>76</v>
      </c>
      <c r="O11" s="5" t="s">
        <v>76</v>
      </c>
      <c r="P11" s="7" t="s">
        <v>202</v>
      </c>
      <c r="Q11" s="34" t="s">
        <v>93</v>
      </c>
      <c r="R11" s="23" t="s">
        <v>77</v>
      </c>
      <c r="S11" s="23" t="s">
        <v>77</v>
      </c>
      <c r="T11" s="23" t="s">
        <v>75</v>
      </c>
    </row>
    <row r="12" spans="1:20">
      <c r="A12" s="11" t="s">
        <v>203</v>
      </c>
      <c r="B12" s="5" t="s">
        <v>88</v>
      </c>
      <c r="C12" s="6">
        <v>0</v>
      </c>
      <c r="D12" s="5">
        <v>255</v>
      </c>
      <c r="E12" s="5"/>
      <c r="F12" s="5"/>
      <c r="G12" s="5"/>
      <c r="H12" s="5" t="s">
        <v>89</v>
      </c>
      <c r="I12" s="5" t="s">
        <v>201</v>
      </c>
      <c r="J12" s="5"/>
      <c r="K12" s="5" t="s">
        <v>76</v>
      </c>
      <c r="L12" s="5" t="s">
        <v>76</v>
      </c>
      <c r="M12" s="5" t="s">
        <v>76</v>
      </c>
      <c r="N12" s="5" t="s">
        <v>76</v>
      </c>
      <c r="O12" s="5" t="s">
        <v>76</v>
      </c>
      <c r="P12" s="7" t="s">
        <v>204</v>
      </c>
      <c r="Q12" s="34" t="s">
        <v>93</v>
      </c>
      <c r="R12" s="23" t="s">
        <v>77</v>
      </c>
      <c r="S12" s="23" t="s">
        <v>77</v>
      </c>
      <c r="T12" s="23" t="s">
        <v>75</v>
      </c>
    </row>
    <row r="13" spans="1:20" ht="15.75" thickBot="1"/>
    <row r="14" spans="1:20">
      <c r="A14" s="332" t="s">
        <v>104</v>
      </c>
      <c r="B14" s="333"/>
      <c r="C14" s="334"/>
    </row>
    <row r="15" spans="1:20">
      <c r="A15" s="17" t="s">
        <v>105</v>
      </c>
      <c r="B15" s="16" t="s">
        <v>2</v>
      </c>
      <c r="C15" s="18" t="s">
        <v>106</v>
      </c>
    </row>
    <row r="16" spans="1:20" ht="73.5" customHeight="1">
      <c r="A16" s="223" t="s">
        <v>205</v>
      </c>
      <c r="B16" s="224" t="s">
        <v>206</v>
      </c>
      <c r="C16" s="225" t="s">
        <v>179</v>
      </c>
    </row>
    <row r="18" spans="1:18">
      <c r="A18" s="319" t="s">
        <v>110</v>
      </c>
      <c r="B18" s="319"/>
      <c r="C18" s="319" t="s">
        <v>2</v>
      </c>
      <c r="D18" s="319"/>
      <c r="E18" s="319"/>
      <c r="F18" s="319"/>
      <c r="G18" s="319" t="s">
        <v>111</v>
      </c>
      <c r="H18" s="319"/>
      <c r="I18" s="319"/>
      <c r="J18" s="319" t="s">
        <v>112</v>
      </c>
      <c r="K18" s="319"/>
      <c r="L18" s="319"/>
      <c r="M18" s="319"/>
      <c r="N18" s="319"/>
      <c r="O18" s="319" t="s">
        <v>113</v>
      </c>
      <c r="P18" s="319"/>
      <c r="Q18" s="319" t="s">
        <v>114</v>
      </c>
      <c r="R18" s="319"/>
    </row>
    <row r="19" spans="1:18">
      <c r="A19" s="319"/>
      <c r="B19" s="319"/>
      <c r="C19" s="319"/>
      <c r="D19" s="319"/>
      <c r="E19" s="319"/>
      <c r="F19" s="319"/>
      <c r="G19" s="19" t="s">
        <v>115</v>
      </c>
      <c r="H19" s="19" t="s">
        <v>116</v>
      </c>
      <c r="I19" s="19" t="s">
        <v>2</v>
      </c>
      <c r="J19" s="19" t="s">
        <v>58</v>
      </c>
      <c r="K19" s="319" t="s">
        <v>2</v>
      </c>
      <c r="L19" s="319"/>
      <c r="M19" s="319"/>
      <c r="N19" s="319"/>
      <c r="O19" s="19" t="s">
        <v>117</v>
      </c>
      <c r="P19" s="19" t="s">
        <v>2</v>
      </c>
      <c r="Q19" s="19" t="s">
        <v>118</v>
      </c>
      <c r="R19" s="19" t="s">
        <v>119</v>
      </c>
    </row>
    <row r="20" spans="1:18">
      <c r="A20" s="322" t="s">
        <v>207</v>
      </c>
      <c r="B20" s="322"/>
      <c r="C20" s="330" t="s">
        <v>208</v>
      </c>
      <c r="D20" s="330"/>
      <c r="E20" s="330"/>
      <c r="F20" s="330"/>
      <c r="G20" s="20" t="s">
        <v>187</v>
      </c>
      <c r="H20" s="21" t="s">
        <v>209</v>
      </c>
      <c r="I20" s="22" t="s">
        <v>210</v>
      </c>
      <c r="J20" s="87" t="s">
        <v>211</v>
      </c>
      <c r="K20" s="330" t="s">
        <v>212</v>
      </c>
      <c r="L20" s="330"/>
      <c r="M20" s="330"/>
      <c r="N20" s="330"/>
      <c r="O20" s="20" t="s">
        <v>213</v>
      </c>
      <c r="P20" s="20" t="s">
        <v>214</v>
      </c>
      <c r="Q20" s="76" t="s">
        <v>215</v>
      </c>
      <c r="R20" s="76" t="s">
        <v>216</v>
      </c>
    </row>
    <row r="21" spans="1:18" ht="15" customHeight="1">
      <c r="A21" s="331" t="s">
        <v>217</v>
      </c>
      <c r="B21" s="331"/>
      <c r="C21" s="326" t="s">
        <v>218</v>
      </c>
      <c r="D21" s="326"/>
      <c r="E21" s="326"/>
      <c r="F21" s="326"/>
      <c r="G21" s="46" t="s">
        <v>179</v>
      </c>
      <c r="H21" s="44" t="s">
        <v>180</v>
      </c>
      <c r="I21" s="45" t="s">
        <v>219</v>
      </c>
      <c r="J21" s="39" t="s">
        <v>220</v>
      </c>
      <c r="K21" s="325" t="s">
        <v>221</v>
      </c>
      <c r="L21" s="325"/>
      <c r="M21" s="325"/>
      <c r="N21" s="325"/>
      <c r="O21" s="329" t="s">
        <v>222</v>
      </c>
      <c r="P21" s="325" t="s">
        <v>223</v>
      </c>
      <c r="Q21" s="325" t="s">
        <v>224</v>
      </c>
      <c r="R21" s="329" t="s">
        <v>225</v>
      </c>
    </row>
    <row r="22" spans="1:18">
      <c r="A22" s="331"/>
      <c r="B22" s="331"/>
      <c r="C22" s="326"/>
      <c r="D22" s="326"/>
      <c r="E22" s="326"/>
      <c r="F22" s="326"/>
      <c r="G22" s="46" t="s">
        <v>226</v>
      </c>
      <c r="H22" s="44" t="s">
        <v>88</v>
      </c>
      <c r="I22" s="45" t="s">
        <v>227</v>
      </c>
      <c r="J22" s="39" t="s">
        <v>102</v>
      </c>
      <c r="K22" s="325"/>
      <c r="L22" s="325"/>
      <c r="M22" s="325"/>
      <c r="N22" s="325"/>
      <c r="O22" s="329"/>
      <c r="P22" s="325"/>
      <c r="Q22" s="325"/>
      <c r="R22" s="329"/>
    </row>
    <row r="23" spans="1:18">
      <c r="A23" s="328" t="s">
        <v>228</v>
      </c>
      <c r="B23" s="328"/>
      <c r="C23" s="328" t="s">
        <v>229</v>
      </c>
      <c r="D23" s="328"/>
      <c r="E23" s="328"/>
      <c r="F23" s="328"/>
      <c r="G23" s="236" t="s">
        <v>184</v>
      </c>
      <c r="H23" s="235" t="s">
        <v>184</v>
      </c>
      <c r="I23" s="328" t="s">
        <v>230</v>
      </c>
      <c r="J23" s="328" t="s">
        <v>220</v>
      </c>
      <c r="K23" s="328" t="s">
        <v>231</v>
      </c>
      <c r="L23" s="328"/>
      <c r="M23" s="328"/>
      <c r="N23" s="328"/>
      <c r="O23" s="327" t="s">
        <v>232</v>
      </c>
      <c r="P23" s="328" t="s">
        <v>233</v>
      </c>
      <c r="Q23" s="328" t="s">
        <v>234</v>
      </c>
      <c r="R23" s="328" t="s">
        <v>235</v>
      </c>
    </row>
    <row r="24" spans="1:18">
      <c r="A24" s="328"/>
      <c r="B24" s="328"/>
      <c r="C24" s="328"/>
      <c r="D24" s="328"/>
      <c r="E24" s="328"/>
      <c r="F24" s="328"/>
      <c r="G24" s="236" t="s">
        <v>187</v>
      </c>
      <c r="H24" s="236" t="s">
        <v>188</v>
      </c>
      <c r="I24" s="328"/>
      <c r="J24" s="328"/>
      <c r="K24" s="328"/>
      <c r="L24" s="328"/>
      <c r="M24" s="328"/>
      <c r="N24" s="328"/>
      <c r="O24" s="327"/>
      <c r="P24" s="328"/>
      <c r="Q24" s="328"/>
      <c r="R24" s="328"/>
    </row>
    <row r="25" spans="1:18">
      <c r="A25" s="328"/>
      <c r="B25" s="328"/>
      <c r="C25" s="328"/>
      <c r="D25" s="328"/>
      <c r="E25" s="328"/>
      <c r="F25" s="328"/>
      <c r="G25" s="236" t="s">
        <v>196</v>
      </c>
      <c r="H25" s="236" t="s">
        <v>180</v>
      </c>
      <c r="I25" s="328"/>
      <c r="J25" s="328"/>
      <c r="K25" s="328"/>
      <c r="L25" s="328"/>
      <c r="M25" s="328"/>
      <c r="N25" s="328"/>
      <c r="O25" s="327"/>
      <c r="P25" s="328"/>
      <c r="Q25" s="328"/>
      <c r="R25" s="328"/>
    </row>
    <row r="26" spans="1:18">
      <c r="A26" s="328"/>
      <c r="B26" s="328"/>
      <c r="C26" s="328"/>
      <c r="D26" s="328"/>
      <c r="E26" s="328"/>
      <c r="F26" s="328"/>
      <c r="G26" s="236" t="s">
        <v>198</v>
      </c>
      <c r="H26" s="236" t="s">
        <v>88</v>
      </c>
      <c r="I26" s="328"/>
      <c r="J26" s="328"/>
      <c r="K26" s="328"/>
      <c r="L26" s="328"/>
      <c r="M26" s="328"/>
      <c r="N26" s="328"/>
      <c r="O26" s="327"/>
      <c r="P26" s="328"/>
      <c r="Q26" s="328"/>
      <c r="R26" s="328"/>
    </row>
    <row r="27" spans="1:18">
      <c r="A27" s="328"/>
      <c r="B27" s="328"/>
      <c r="C27" s="328"/>
      <c r="D27" s="328"/>
      <c r="E27" s="328"/>
      <c r="F27" s="328"/>
      <c r="G27" s="236" t="s">
        <v>200</v>
      </c>
      <c r="H27" s="236" t="s">
        <v>88</v>
      </c>
      <c r="I27" s="328"/>
      <c r="J27" s="328"/>
      <c r="K27" s="328"/>
      <c r="L27" s="328"/>
      <c r="M27" s="328"/>
      <c r="N27" s="328"/>
      <c r="O27" s="327"/>
      <c r="P27" s="328"/>
      <c r="Q27" s="328"/>
      <c r="R27" s="328"/>
    </row>
    <row r="28" spans="1:18">
      <c r="A28" s="328"/>
      <c r="B28" s="328"/>
      <c r="C28" s="328"/>
      <c r="D28" s="328"/>
      <c r="E28" s="328"/>
      <c r="F28" s="328"/>
      <c r="G28" s="236" t="s">
        <v>203</v>
      </c>
      <c r="H28" s="236" t="s">
        <v>88</v>
      </c>
      <c r="I28" s="328"/>
      <c r="J28" s="328"/>
      <c r="K28" s="328"/>
      <c r="L28" s="328"/>
      <c r="M28" s="328"/>
      <c r="N28" s="328"/>
      <c r="O28" s="327"/>
      <c r="P28" s="328"/>
      <c r="Q28" s="328"/>
      <c r="R28" s="328"/>
    </row>
    <row r="29" spans="1:18" ht="30">
      <c r="A29" s="324" t="s">
        <v>236</v>
      </c>
      <c r="B29" s="324"/>
      <c r="C29" s="325" t="s">
        <v>237</v>
      </c>
      <c r="D29" s="325"/>
      <c r="E29" s="325"/>
      <c r="F29" s="325"/>
      <c r="G29" s="46" t="s">
        <v>238</v>
      </c>
      <c r="H29" s="44" t="s">
        <v>180</v>
      </c>
      <c r="I29" s="45" t="s">
        <v>239</v>
      </c>
      <c r="J29" s="158" t="s">
        <v>220</v>
      </c>
      <c r="K29" s="326" t="s">
        <v>240</v>
      </c>
      <c r="L29" s="326"/>
      <c r="M29" s="326"/>
      <c r="N29" s="326"/>
      <c r="O29" s="24" t="s">
        <v>241</v>
      </c>
      <c r="P29" s="141" t="s">
        <v>242</v>
      </c>
      <c r="Q29" s="141" t="s">
        <v>243</v>
      </c>
      <c r="R29" s="24" t="s">
        <v>244</v>
      </c>
    </row>
    <row r="32" spans="1:18">
      <c r="A32" s="211" t="s">
        <v>144</v>
      </c>
    </row>
  </sheetData>
  <mergeCells count="33">
    <mergeCell ref="A21:B22"/>
    <mergeCell ref="A1:P1"/>
    <mergeCell ref="B2:P2"/>
    <mergeCell ref="B3:P3"/>
    <mergeCell ref="A14:C14"/>
    <mergeCell ref="A18:B19"/>
    <mergeCell ref="C18:F19"/>
    <mergeCell ref="G18:I18"/>
    <mergeCell ref="J18:N18"/>
    <mergeCell ref="O18:P18"/>
    <mergeCell ref="Q18:R18"/>
    <mergeCell ref="K19:N19"/>
    <mergeCell ref="A20:B20"/>
    <mergeCell ref="C20:F20"/>
    <mergeCell ref="K20:N20"/>
    <mergeCell ref="Q21:Q22"/>
    <mergeCell ref="R21:R22"/>
    <mergeCell ref="C21:F22"/>
    <mergeCell ref="K21:N22"/>
    <mergeCell ref="O21:O22"/>
    <mergeCell ref="P21:P22"/>
    <mergeCell ref="Q23:Q28"/>
    <mergeCell ref="R23:R28"/>
    <mergeCell ref="A23:B28"/>
    <mergeCell ref="C23:F28"/>
    <mergeCell ref="I23:I28"/>
    <mergeCell ref="J23:J28"/>
    <mergeCell ref="K23:N28"/>
    <mergeCell ref="A29:B29"/>
    <mergeCell ref="C29:F29"/>
    <mergeCell ref="K29:N29"/>
    <mergeCell ref="O23:O28"/>
    <mergeCell ref="P23:P28"/>
  </mergeCells>
  <hyperlinks>
    <hyperlink ref="A1" location="'Objetos de Dominio'!A1" display="Volver al inicio" xr:uid="{5A537C4F-6940-4702-8817-41BD498EEE73}"/>
    <hyperlink ref="R4" location="'Objeto Dominio N'!A17" display="'Objeto Dominio N'!A17" xr:uid="{F88E8CCB-0C5F-4CDE-A0C2-4B8FEE0AD94C}"/>
    <hyperlink ref="Q4" location="'Objeto Dominio N'!A16" display="'Objeto Dominio N'!A16" xr:uid="{587E2704-AFAA-4353-9A88-6D22FAAAE2D2}"/>
    <hyperlink ref="A1:P1" location="'Listado Objetos de Dominio'!A1" display="&lt;-Volver al inicio" xr:uid="{03D5DBC9-F23C-4797-8CC4-18C451B316E8}"/>
    <hyperlink ref="B8" location="'Estado Envio'!A1" display="Estado Envio" xr:uid="{628D7071-CD14-4F36-AA8C-8FA821B11E77}"/>
    <hyperlink ref="B6" location="'Pais'!A1" display="Pais" xr:uid="{21FBC4B4-4B8E-4DC7-94F4-E69F295E7797}"/>
    <hyperlink ref="A32" location="'Muestreo Envio'!A1" display="&lt;&lt;Muestreo de datos&gt;&gt;" xr:uid="{C95F8278-3659-42CC-80F3-B69BA97789C9}"/>
    <hyperlink ref="S4" location="'Objeto Dominio N'!A17" display="'Objeto Dominio N'!A17" xr:uid="{12AB4F83-E1FA-459C-93AB-C33CC6FD04BD}"/>
    <hyperlink ref="H23" location="'Pais'!A1" display="Pais" xr:uid="{3CCF0002-B369-4185-8128-58CFB214A20A}"/>
    <hyperlink ref="A29:B29" location="'Objeto Dominio N'!R4" display="Reponsabilidad 2" xr:uid="{DE84B707-66A6-48E0-9966-495350F6FB15}"/>
    <hyperlink ref="J29" location="'Venta'!A1" display="Venta" xr:uid="{565DA9C3-3CD8-42C0-9E74-21E43025D8A9}"/>
    <hyperlink ref="T4" location="'Objeto Dominio N'!A17" display="'Objeto Dominio N'!A17" xr:uid="{ED86FF56-AD5D-4E36-8EF1-F79C1D67355B}"/>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E138-3BBA-45E1-A9F8-5A7CDDBE93FC}">
  <sheetPr>
    <tabColor rgb="FF7030A0"/>
  </sheetPr>
  <dimension ref="A1:P8"/>
  <sheetViews>
    <sheetView workbookViewId="0">
      <selection sqref="A1:P1"/>
    </sheetView>
  </sheetViews>
  <sheetFormatPr defaultColWidth="9.140625" defaultRowHeight="15"/>
  <cols>
    <col min="1" max="1" width="17.5703125" customWidth="1"/>
    <col min="2" max="2" width="18.7109375" customWidth="1"/>
    <col min="3" max="3" width="28.5703125" customWidth="1"/>
    <col min="4" max="4" width="23.7109375" customWidth="1"/>
    <col min="5" max="5" width="15.7109375" customWidth="1"/>
    <col min="6" max="6" width="19.28515625" customWidth="1"/>
    <col min="7" max="7" width="24.28515625" customWidth="1"/>
  </cols>
  <sheetData>
    <row r="1" spans="1:16">
      <c r="A1" s="310" t="s">
        <v>54</v>
      </c>
      <c r="B1" s="310"/>
      <c r="C1" s="310"/>
      <c r="D1" s="310"/>
      <c r="E1" s="310"/>
      <c r="F1" s="310"/>
      <c r="G1" s="310"/>
      <c r="H1" s="310"/>
      <c r="I1" s="310"/>
      <c r="J1" s="310"/>
      <c r="K1" s="310"/>
      <c r="L1" s="310"/>
      <c r="M1" s="310"/>
      <c r="N1" s="310"/>
      <c r="O1" s="310"/>
      <c r="P1" s="310"/>
    </row>
    <row r="3" spans="1:16">
      <c r="A3" s="182" t="s">
        <v>179</v>
      </c>
      <c r="B3" s="182" t="s">
        <v>245</v>
      </c>
      <c r="C3" s="182" t="s">
        <v>187</v>
      </c>
      <c r="D3" s="182" t="s">
        <v>191</v>
      </c>
      <c r="E3" s="182" t="s">
        <v>196</v>
      </c>
      <c r="F3" s="182" t="s">
        <v>198</v>
      </c>
      <c r="G3" s="182" t="s">
        <v>87</v>
      </c>
    </row>
    <row r="4" spans="1:16" ht="30">
      <c r="A4" s="104">
        <v>1</v>
      </c>
      <c r="B4" s="104" t="s">
        <v>246</v>
      </c>
      <c r="C4" s="185">
        <v>45444</v>
      </c>
      <c r="D4" s="104" t="s">
        <v>193</v>
      </c>
      <c r="E4" s="186">
        <v>35000</v>
      </c>
      <c r="F4" s="104" t="s">
        <v>247</v>
      </c>
      <c r="G4" s="104" t="s">
        <v>248</v>
      </c>
    </row>
    <row r="5" spans="1:16">
      <c r="A5" s="104">
        <v>2</v>
      </c>
      <c r="B5" s="104" t="s">
        <v>246</v>
      </c>
      <c r="C5" s="185">
        <v>45446</v>
      </c>
      <c r="D5" s="104" t="s">
        <v>249</v>
      </c>
      <c r="E5" s="186">
        <v>50000</v>
      </c>
      <c r="F5" s="104" t="s">
        <v>250</v>
      </c>
      <c r="G5" s="104" t="s">
        <v>251</v>
      </c>
    </row>
    <row r="6" spans="1:16" ht="30">
      <c r="A6" s="104">
        <v>3</v>
      </c>
      <c r="B6" s="104" t="s">
        <v>246</v>
      </c>
      <c r="C6" s="185">
        <v>45448</v>
      </c>
      <c r="D6" s="104" t="s">
        <v>193</v>
      </c>
      <c r="E6" s="186">
        <v>120000</v>
      </c>
      <c r="F6" s="104" t="s">
        <v>252</v>
      </c>
      <c r="G6" s="104" t="s">
        <v>253</v>
      </c>
    </row>
    <row r="7" spans="1:16" ht="30">
      <c r="A7" s="104">
        <v>4</v>
      </c>
      <c r="B7" s="104" t="s">
        <v>246</v>
      </c>
      <c r="C7" s="185">
        <v>45449</v>
      </c>
      <c r="D7" s="104" t="s">
        <v>249</v>
      </c>
      <c r="E7" s="186">
        <v>40000</v>
      </c>
      <c r="F7" s="104" t="s">
        <v>254</v>
      </c>
      <c r="G7" s="104" t="s">
        <v>255</v>
      </c>
    </row>
    <row r="8" spans="1:16" ht="45">
      <c r="A8" s="104">
        <v>5</v>
      </c>
      <c r="B8" s="104" t="s">
        <v>246</v>
      </c>
      <c r="C8" s="185">
        <v>45450</v>
      </c>
      <c r="D8" s="104" t="s">
        <v>193</v>
      </c>
      <c r="E8" s="186">
        <v>35000</v>
      </c>
      <c r="F8" s="104" t="s">
        <v>256</v>
      </c>
      <c r="G8" s="104" t="s">
        <v>257</v>
      </c>
    </row>
  </sheetData>
  <mergeCells count="1">
    <mergeCell ref="A1:P1"/>
  </mergeCells>
  <hyperlinks>
    <hyperlink ref="A1" location="'Objetos de Dominio'!A1" display="Volver al inicio" xr:uid="{8073B148-C922-46C6-8D67-92E7B3B5F5B6}"/>
    <hyperlink ref="A1:P1" location="'Listado Objetos de Dominio'!A1" display="&lt;-Volver al inicio" xr:uid="{7FAC8860-1DA0-4BD2-ABA1-D82B4604401C}"/>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20F27-52C7-4681-98AC-4AB60791B5AB}">
  <sheetPr>
    <tabColor rgb="FF7030A0"/>
  </sheetPr>
  <dimension ref="A1:P14"/>
  <sheetViews>
    <sheetView topLeftCell="A8" zoomScale="98" zoomScaleNormal="98" workbookViewId="0">
      <selection activeCell="A14" activeCellId="1" sqref="A1 A14"/>
    </sheetView>
  </sheetViews>
  <sheetFormatPr defaultColWidth="11.42578125" defaultRowHeight="15"/>
  <cols>
    <col min="1" max="1" width="23.85546875" style="1" bestFit="1" customWidth="1"/>
    <col min="2" max="2" width="30.7109375" style="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16.85546875" style="1" bestFit="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Dominio'!A22</f>
        <v>Estado Envio</v>
      </c>
      <c r="C2" s="311"/>
      <c r="D2" s="311"/>
      <c r="E2" s="311"/>
      <c r="F2" s="311"/>
      <c r="G2" s="311"/>
      <c r="H2" s="311"/>
      <c r="I2" s="311"/>
      <c r="J2" s="311"/>
      <c r="K2" s="311"/>
      <c r="L2" s="311"/>
      <c r="M2" s="311"/>
      <c r="N2" s="311"/>
      <c r="O2" s="311"/>
      <c r="P2" s="311"/>
    </row>
    <row r="3" spans="1:16" ht="15.75" customHeight="1">
      <c r="A3" s="4" t="s">
        <v>56</v>
      </c>
      <c r="B3" s="312" t="str">
        <f>'Listado Objetos de Dominio'!$C$22</f>
        <v>Objeto de dominio que representa cada estado de envio de una venta</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ht="25.5">
      <c r="A5" s="11" t="s">
        <v>258</v>
      </c>
      <c r="B5" s="5" t="s">
        <v>73</v>
      </c>
      <c r="C5" s="5"/>
      <c r="D5" s="5">
        <v>36</v>
      </c>
      <c r="E5" s="5"/>
      <c r="F5" s="5"/>
      <c r="G5" s="5"/>
      <c r="H5" s="5" t="s">
        <v>163</v>
      </c>
      <c r="I5" s="5" t="s">
        <v>164</v>
      </c>
      <c r="J5" s="7" t="s">
        <v>259</v>
      </c>
      <c r="K5" s="12" t="s">
        <v>166</v>
      </c>
      <c r="L5" s="5" t="s">
        <v>76</v>
      </c>
      <c r="M5" s="5" t="s">
        <v>166</v>
      </c>
      <c r="N5" s="5" t="s">
        <v>76</v>
      </c>
      <c r="O5" s="5" t="s">
        <v>166</v>
      </c>
      <c r="P5" s="7" t="s">
        <v>260</v>
      </c>
    </row>
    <row r="6" spans="1:16">
      <c r="A6" s="11" t="s">
        <v>0</v>
      </c>
      <c r="B6" s="5" t="s">
        <v>168</v>
      </c>
      <c r="C6" s="5"/>
      <c r="D6" s="5">
        <v>50</v>
      </c>
      <c r="E6" s="5"/>
      <c r="F6" s="5"/>
      <c r="G6" s="5"/>
      <c r="H6" s="5" t="s">
        <v>88</v>
      </c>
      <c r="I6" s="5" t="s">
        <v>164</v>
      </c>
      <c r="J6" s="7" t="s">
        <v>169</v>
      </c>
      <c r="K6" s="12" t="s">
        <v>76</v>
      </c>
      <c r="L6" s="5" t="s">
        <v>76</v>
      </c>
      <c r="M6" s="5" t="s">
        <v>166</v>
      </c>
      <c r="N6" s="5" t="s">
        <v>170</v>
      </c>
      <c r="O6" s="5" t="s">
        <v>76</v>
      </c>
      <c r="P6" s="7" t="s">
        <v>261</v>
      </c>
    </row>
    <row r="7" spans="1:16" ht="38.25">
      <c r="A7" s="11" t="s">
        <v>2</v>
      </c>
      <c r="B7" s="5" t="s">
        <v>168</v>
      </c>
      <c r="C7" s="5">
        <v>0</v>
      </c>
      <c r="D7" s="5">
        <v>150</v>
      </c>
      <c r="E7" s="5"/>
      <c r="F7" s="5"/>
      <c r="G7" s="5"/>
      <c r="H7" s="5" t="s">
        <v>88</v>
      </c>
      <c r="I7" s="5" t="s">
        <v>164</v>
      </c>
      <c r="J7" s="5" t="s">
        <v>262</v>
      </c>
      <c r="K7" s="5" t="s">
        <v>76</v>
      </c>
      <c r="L7" s="5" t="s">
        <v>76</v>
      </c>
      <c r="M7" s="5" t="s">
        <v>263</v>
      </c>
      <c r="N7" s="5" t="s">
        <v>170</v>
      </c>
      <c r="O7" s="5" t="s">
        <v>76</v>
      </c>
      <c r="P7" s="7" t="s">
        <v>264</v>
      </c>
    </row>
    <row r="9" spans="1:16">
      <c r="A9" s="313" t="s">
        <v>104</v>
      </c>
      <c r="B9" s="314"/>
      <c r="C9" s="315"/>
    </row>
    <row r="10" spans="1:16">
      <c r="A10" s="17" t="s">
        <v>105</v>
      </c>
      <c r="B10" s="16" t="s">
        <v>2</v>
      </c>
      <c r="C10" s="150" t="s">
        <v>106</v>
      </c>
    </row>
    <row r="11" spans="1:16">
      <c r="A11" s="14" t="s">
        <v>265</v>
      </c>
      <c r="B11" s="149" t="s">
        <v>266</v>
      </c>
      <c r="C11" s="148" t="s">
        <v>258</v>
      </c>
    </row>
    <row r="14" spans="1:16">
      <c r="A14" s="211" t="s">
        <v>144</v>
      </c>
    </row>
  </sheetData>
  <mergeCells count="4">
    <mergeCell ref="A1:P1"/>
    <mergeCell ref="B2:P2"/>
    <mergeCell ref="B3:P3"/>
    <mergeCell ref="A9:C9"/>
  </mergeCells>
  <hyperlinks>
    <hyperlink ref="A1" location="'Objetos de Dominio'!A1" display="Volver al inicio" xr:uid="{51897014-D8E9-4BE2-9A05-79B8EB8293AA}"/>
    <hyperlink ref="A1:P1" location="'Listado Objetos de Dominio'!A1" display="&lt;-Volver al inicio" xr:uid="{836682B9-5F3C-4E27-B25E-62A219DCCD20}"/>
    <hyperlink ref="A14" location="'Muestreo Estado Envio'!A1" display="&lt;&lt;Muestreo de datos&gt;&gt;" xr:uid="{13CA0B2F-827E-45E4-8667-BCFB218B4CF5}"/>
  </hyperlink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58DC4-E165-48A4-98B9-992C377CAB1C}">
  <sheetPr>
    <tabColor rgb="FF7030A0"/>
  </sheetPr>
  <dimension ref="A1:P5"/>
  <sheetViews>
    <sheetView workbookViewId="0">
      <selection activeCellId="1" sqref="F4:F5 A1:P1"/>
    </sheetView>
  </sheetViews>
  <sheetFormatPr defaultColWidth="9.140625" defaultRowHeight="15"/>
  <cols>
    <col min="5" max="5" width="15.85546875" customWidth="1"/>
    <col min="6" max="6" width="36.140625" customWidth="1"/>
    <col min="7" max="7" width="54.42578125" customWidth="1"/>
  </cols>
  <sheetData>
    <row r="1" spans="1:16">
      <c r="A1" s="310" t="s">
        <v>54</v>
      </c>
      <c r="B1" s="310"/>
      <c r="C1" s="310"/>
      <c r="D1" s="310"/>
      <c r="E1" s="310"/>
      <c r="F1" s="310"/>
      <c r="G1" s="310"/>
      <c r="H1" s="310"/>
      <c r="I1" s="310"/>
      <c r="J1" s="310"/>
      <c r="K1" s="310"/>
      <c r="L1" s="310"/>
      <c r="M1" s="310"/>
      <c r="N1" s="310"/>
      <c r="O1" s="310"/>
      <c r="P1" s="310"/>
    </row>
    <row r="3" spans="1:16" ht="15.75" thickBot="1">
      <c r="E3" s="84" t="s">
        <v>162</v>
      </c>
      <c r="F3" s="86" t="s">
        <v>0</v>
      </c>
      <c r="G3" s="86" t="s">
        <v>267</v>
      </c>
    </row>
    <row r="4" spans="1:16">
      <c r="E4" s="72">
        <v>1</v>
      </c>
      <c r="F4" s="72" t="s">
        <v>193</v>
      </c>
      <c r="G4" s="72" t="s">
        <v>268</v>
      </c>
    </row>
    <row r="5" spans="1:16">
      <c r="E5" s="72">
        <v>2</v>
      </c>
      <c r="F5" s="72" t="s">
        <v>249</v>
      </c>
      <c r="G5" s="72" t="s">
        <v>269</v>
      </c>
    </row>
  </sheetData>
  <mergeCells count="1">
    <mergeCell ref="A1:P1"/>
  </mergeCells>
  <hyperlinks>
    <hyperlink ref="A1" location="'Objetos de Dominio'!A1" display="Volver al inicio" xr:uid="{E829E489-DFA7-4D46-83F6-06CAF1DF4F1D}"/>
    <hyperlink ref="A1:P1" location="'Listado Objetos de Dominio'!A1" display="&lt;-Volver al inicio" xr:uid="{3B06771C-7D69-4D7E-8A4E-7B3F48B07F71}"/>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E301-6C68-46D5-BDBF-3A8717AA3544}">
  <dimension ref="A1:P15"/>
  <sheetViews>
    <sheetView zoomScale="106" zoomScaleNormal="106" workbookViewId="0">
      <selection sqref="A1:P1"/>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16.85546875" style="1" bestFit="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Dominio'!A21</f>
        <v>Unidad de medida</v>
      </c>
      <c r="C2" s="311"/>
      <c r="D2" s="311"/>
      <c r="E2" s="311"/>
      <c r="F2" s="311"/>
      <c r="G2" s="311"/>
      <c r="H2" s="311"/>
      <c r="I2" s="311"/>
      <c r="J2" s="311"/>
      <c r="K2" s="311"/>
      <c r="L2" s="311"/>
      <c r="M2" s="311"/>
      <c r="N2" s="311"/>
      <c r="O2" s="311"/>
      <c r="P2" s="311"/>
    </row>
    <row r="3" spans="1:16" ht="15.75" customHeight="1">
      <c r="A3" s="4" t="s">
        <v>56</v>
      </c>
      <c r="B3" s="312" t="str">
        <f>'Listado Objetos de Dominio'!$C$21</f>
        <v>Objeto de dominio que representa cada unidad de medida que puede tener un producto</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c r="A5" s="11" t="s">
        <v>162</v>
      </c>
      <c r="B5" s="5" t="s">
        <v>270</v>
      </c>
      <c r="C5" s="5"/>
      <c r="D5" s="5">
        <v>10</v>
      </c>
      <c r="E5" s="5"/>
      <c r="F5" s="5"/>
      <c r="G5" s="5"/>
      <c r="H5" s="5" t="s">
        <v>271</v>
      </c>
      <c r="I5" s="5"/>
      <c r="J5" s="7" t="s">
        <v>272</v>
      </c>
      <c r="K5" s="53" t="s">
        <v>77</v>
      </c>
      <c r="L5" s="53" t="s">
        <v>76</v>
      </c>
      <c r="M5" s="53" t="s">
        <v>77</v>
      </c>
      <c r="N5" s="53" t="s">
        <v>76</v>
      </c>
      <c r="O5" s="53" t="s">
        <v>77</v>
      </c>
      <c r="P5" s="7" t="s">
        <v>273</v>
      </c>
    </row>
    <row r="6" spans="1:16">
      <c r="A6" s="11" t="s">
        <v>274</v>
      </c>
      <c r="B6" s="5" t="s">
        <v>88</v>
      </c>
      <c r="C6" s="5">
        <v>2</v>
      </c>
      <c r="D6" s="5">
        <v>5</v>
      </c>
      <c r="E6" s="5"/>
      <c r="F6" s="5"/>
      <c r="G6" s="5"/>
      <c r="H6" s="5" t="s">
        <v>275</v>
      </c>
      <c r="I6" s="5"/>
      <c r="J6" s="7" t="s">
        <v>276</v>
      </c>
      <c r="K6" s="53" t="s">
        <v>76</v>
      </c>
      <c r="L6" s="53" t="s">
        <v>76</v>
      </c>
      <c r="M6" s="53" t="s">
        <v>77</v>
      </c>
      <c r="N6" s="53" t="s">
        <v>76</v>
      </c>
      <c r="O6" s="53" t="s">
        <v>76</v>
      </c>
      <c r="P6" s="7" t="s">
        <v>277</v>
      </c>
    </row>
    <row r="7" spans="1:16">
      <c r="A7" s="11" t="s">
        <v>0</v>
      </c>
      <c r="B7" s="5" t="s">
        <v>88</v>
      </c>
      <c r="C7" s="5">
        <v>5</v>
      </c>
      <c r="D7" s="5">
        <v>100</v>
      </c>
      <c r="E7" s="5"/>
      <c r="F7" s="5"/>
      <c r="G7" s="5"/>
      <c r="H7" s="5" t="s">
        <v>89</v>
      </c>
      <c r="I7" s="5"/>
      <c r="J7" s="5" t="s">
        <v>276</v>
      </c>
      <c r="K7" s="53" t="s">
        <v>76</v>
      </c>
      <c r="L7" s="53" t="s">
        <v>76</v>
      </c>
      <c r="M7" s="53" t="s">
        <v>77</v>
      </c>
      <c r="N7" s="53" t="s">
        <v>76</v>
      </c>
      <c r="O7" s="53" t="s">
        <v>76</v>
      </c>
      <c r="P7" s="7" t="s">
        <v>278</v>
      </c>
    </row>
    <row r="9" spans="1:16">
      <c r="A9" s="313" t="s">
        <v>104</v>
      </c>
      <c r="B9" s="314"/>
      <c r="C9" s="315"/>
    </row>
    <row r="10" spans="1:16">
      <c r="A10" s="17" t="s">
        <v>105</v>
      </c>
      <c r="B10" s="16" t="s">
        <v>2</v>
      </c>
      <c r="C10" s="18" t="s">
        <v>106</v>
      </c>
    </row>
    <row r="11" spans="1:16" ht="38.25">
      <c r="A11" s="75" t="s">
        <v>279</v>
      </c>
      <c r="B11" s="15" t="s">
        <v>280</v>
      </c>
      <c r="C11" s="38" t="s">
        <v>274</v>
      </c>
    </row>
    <row r="12" spans="1:16" ht="38.25">
      <c r="A12" s="75" t="s">
        <v>281</v>
      </c>
      <c r="B12" s="15" t="s">
        <v>282</v>
      </c>
      <c r="C12" s="38" t="s">
        <v>0</v>
      </c>
    </row>
    <row r="15" spans="1:16">
      <c r="A15" s="211" t="s">
        <v>144</v>
      </c>
    </row>
  </sheetData>
  <mergeCells count="4">
    <mergeCell ref="A1:P1"/>
    <mergeCell ref="B2:P2"/>
    <mergeCell ref="B3:P3"/>
    <mergeCell ref="A9:C9"/>
  </mergeCells>
  <hyperlinks>
    <hyperlink ref="A1" location="'Objetos de Dominio'!A1" display="Volver al inicio" xr:uid="{4B8A20D2-46B9-47C9-A5A7-E3329EB449F3}"/>
    <hyperlink ref="A1:P1" location="'Listado Objetos de Dominio'!A1" display="&lt;-Volver al inicio" xr:uid="{7B9EBAED-A9BB-4038-85B8-17DF7A0256BC}"/>
    <hyperlink ref="C11" location="'Tipo Identificación'!A6" display="Sigla" xr:uid="{1D6731B7-C52B-4DC1-BD4F-7E3394FBA7CB}"/>
    <hyperlink ref="C12" location="'Tipo Identificación'!A7" display="Nombre" xr:uid="{B563BFAA-7904-406E-BA2A-AA03B835633A}"/>
    <hyperlink ref="A15" location="'Unidad de Medida'!A1" display="&lt;&lt;Muestreo de datos&gt;&gt;" xr:uid="{FDBB0EFB-CDB3-4A82-9B83-3FB6276322C4}"/>
  </hyperlink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4A5B2-1624-4A2A-AE3A-B941EC9A7C9E}">
  <dimension ref="A1:P9"/>
  <sheetViews>
    <sheetView workbookViewId="0">
      <selection sqref="A1:P1"/>
    </sheetView>
  </sheetViews>
  <sheetFormatPr defaultColWidth="9.140625" defaultRowHeight="15"/>
  <cols>
    <col min="5" max="5" width="15.85546875" customWidth="1"/>
    <col min="6" max="6" width="36.140625" customWidth="1"/>
    <col min="7" max="7" width="54.42578125" customWidth="1"/>
  </cols>
  <sheetData>
    <row r="1" spans="1:16">
      <c r="A1" s="310" t="s">
        <v>54</v>
      </c>
      <c r="B1" s="310"/>
      <c r="C1" s="310"/>
      <c r="D1" s="310"/>
      <c r="E1" s="310"/>
      <c r="F1" s="310"/>
      <c r="G1" s="310"/>
      <c r="H1" s="310"/>
      <c r="I1" s="310"/>
      <c r="J1" s="310"/>
      <c r="K1" s="310"/>
      <c r="L1" s="310"/>
      <c r="M1" s="310"/>
      <c r="N1" s="310"/>
      <c r="O1" s="310"/>
      <c r="P1" s="310"/>
    </row>
    <row r="3" spans="1:16">
      <c r="E3" s="72"/>
      <c r="F3" s="72"/>
      <c r="G3" s="72"/>
    </row>
    <row r="4" spans="1:16" ht="15.75" thickBot="1">
      <c r="E4" s="84" t="s">
        <v>283</v>
      </c>
      <c r="F4" s="85" t="s">
        <v>274</v>
      </c>
      <c r="G4" s="86" t="s">
        <v>0</v>
      </c>
    </row>
    <row r="5" spans="1:16">
      <c r="E5" s="72">
        <v>1</v>
      </c>
      <c r="F5" s="72" t="s">
        <v>284</v>
      </c>
      <c r="G5" s="72" t="s">
        <v>285</v>
      </c>
    </row>
    <row r="6" spans="1:16">
      <c r="E6" s="72">
        <v>2</v>
      </c>
      <c r="F6" s="72" t="s">
        <v>286</v>
      </c>
      <c r="G6" s="72" t="s">
        <v>287</v>
      </c>
    </row>
    <row r="7" spans="1:16">
      <c r="E7" s="72">
        <v>3</v>
      </c>
      <c r="F7" s="72" t="s">
        <v>288</v>
      </c>
      <c r="G7" s="72" t="s">
        <v>289</v>
      </c>
    </row>
    <row r="8" spans="1:16">
      <c r="E8" s="72">
        <v>4</v>
      </c>
      <c r="F8" s="72" t="s">
        <v>290</v>
      </c>
      <c r="G8" s="72" t="s">
        <v>291</v>
      </c>
    </row>
    <row r="9" spans="1:16">
      <c r="E9" s="72">
        <v>5</v>
      </c>
      <c r="F9" s="72" t="s">
        <v>292</v>
      </c>
      <c r="G9" s="72" t="s">
        <v>293</v>
      </c>
    </row>
  </sheetData>
  <mergeCells count="1">
    <mergeCell ref="A1:P1"/>
  </mergeCells>
  <hyperlinks>
    <hyperlink ref="A1" location="'Objetos de Dominio'!A1" display="Volver al inicio" xr:uid="{F144B7B3-1CCE-483C-8B66-1D583A2C9CB4}"/>
    <hyperlink ref="A1:P1" location="'Listado Objetos de Dominio'!A1" display="&lt;-Volver al inicio" xr:uid="{CBF3B66A-7FE0-4FBC-B682-B8DB7100B299}"/>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31FB-CBA5-45B1-836E-09CAFD51BE31}">
  <sheetPr>
    <tabColor theme="5" tint="0.39997558519241921"/>
  </sheetPr>
  <dimension ref="A1:T22"/>
  <sheetViews>
    <sheetView zoomScaleNormal="100" workbookViewId="0">
      <selection activeCellId="1" sqref="A18:B21 A1:P1"/>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42" style="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103.85546875" style="1" customWidth="1"/>
    <col min="17" max="17" width="52.28515625" style="1" bestFit="1" customWidth="1"/>
    <col min="18" max="18" width="22.85546875" style="1" customWidth="1"/>
    <col min="19" max="19" width="37.140625" style="1" customWidth="1"/>
    <col min="20" max="16384" width="11.42578125" style="1"/>
  </cols>
  <sheetData>
    <row r="1" spans="1:19">
      <c r="A1" s="310" t="s">
        <v>54</v>
      </c>
      <c r="B1" s="310"/>
      <c r="C1" s="310"/>
      <c r="D1" s="310"/>
      <c r="E1" s="310"/>
      <c r="F1" s="310"/>
      <c r="G1" s="310"/>
      <c r="H1" s="310"/>
      <c r="I1" s="310"/>
      <c r="J1" s="310"/>
      <c r="K1" s="310"/>
      <c r="L1" s="310"/>
      <c r="M1" s="310"/>
      <c r="N1" s="310"/>
      <c r="O1" s="310"/>
      <c r="P1" s="310"/>
    </row>
    <row r="2" spans="1:19">
      <c r="A2" s="4" t="s">
        <v>55</v>
      </c>
      <c r="B2" s="311" t="str">
        <f>'Listado Objetos de Dominio'!A20</f>
        <v>Insumo</v>
      </c>
      <c r="C2" s="311"/>
      <c r="D2" s="311"/>
      <c r="E2" s="311"/>
      <c r="F2" s="311"/>
      <c r="G2" s="311"/>
      <c r="H2" s="311"/>
      <c r="I2" s="311"/>
      <c r="J2" s="311"/>
      <c r="K2" s="311"/>
      <c r="L2" s="311"/>
      <c r="M2" s="311"/>
      <c r="N2" s="311"/>
      <c r="O2" s="311"/>
      <c r="P2" s="311"/>
    </row>
    <row r="3" spans="1:19" ht="15.75" customHeight="1">
      <c r="A3" s="4" t="s">
        <v>56</v>
      </c>
      <c r="B3" s="312" t="str">
        <f>'Listado Objetos de Dominio'!$C$20</f>
        <v>Objeto de dominio que representa el  producto consumido para una producción</v>
      </c>
      <c r="C3" s="312"/>
      <c r="D3" s="312"/>
      <c r="E3" s="312"/>
      <c r="F3" s="312"/>
      <c r="G3" s="312"/>
      <c r="H3" s="312"/>
      <c r="I3" s="312"/>
      <c r="J3" s="312"/>
      <c r="K3" s="312"/>
      <c r="L3" s="312"/>
      <c r="M3" s="312"/>
      <c r="N3" s="312"/>
      <c r="O3" s="312"/>
      <c r="P3" s="312"/>
      <c r="Q3" s="37" t="str">
        <f>A16</f>
        <v>Responsabilidad</v>
      </c>
      <c r="R3" s="35" t="str">
        <f>A20</f>
        <v>Editar insumo</v>
      </c>
      <c r="S3" s="35" t="str">
        <f>A21</f>
        <v>Consultar Insumo</v>
      </c>
    </row>
    <row r="4" spans="1:19">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4" t="s">
        <v>75</v>
      </c>
      <c r="R4" s="23" t="s">
        <v>76</v>
      </c>
      <c r="S4" s="23" t="s">
        <v>75</v>
      </c>
    </row>
    <row r="5" spans="1:19" s="157" customFormat="1">
      <c r="A5" s="153" t="s">
        <v>294</v>
      </c>
      <c r="B5" s="152" t="s">
        <v>295</v>
      </c>
      <c r="C5" s="5">
        <v>1</v>
      </c>
      <c r="D5" s="5">
        <v>20</v>
      </c>
      <c r="E5" s="152"/>
      <c r="F5" s="152"/>
      <c r="G5" s="152"/>
      <c r="H5" s="152"/>
      <c r="I5" s="152"/>
      <c r="J5" s="152"/>
      <c r="K5" s="152" t="s">
        <v>75</v>
      </c>
      <c r="L5" s="152"/>
      <c r="M5" s="152" t="s">
        <v>75</v>
      </c>
      <c r="N5" s="152" t="s">
        <v>76</v>
      </c>
      <c r="O5" s="152" t="s">
        <v>75</v>
      </c>
      <c r="P5" s="159" t="s">
        <v>296</v>
      </c>
      <c r="Q5" s="34" t="s">
        <v>75</v>
      </c>
      <c r="R5" s="23" t="s">
        <v>75</v>
      </c>
      <c r="S5" s="23" t="s">
        <v>75</v>
      </c>
    </row>
    <row r="6" spans="1:19" s="157" customFormat="1">
      <c r="A6" s="153" t="s">
        <v>20</v>
      </c>
      <c r="B6" s="156" t="s">
        <v>20</v>
      </c>
      <c r="C6" s="152"/>
      <c r="D6" s="152"/>
      <c r="E6" s="152"/>
      <c r="F6" s="152"/>
      <c r="G6" s="152"/>
      <c r="H6" s="152"/>
      <c r="I6" s="152"/>
      <c r="J6" s="152"/>
      <c r="K6" s="152" t="s">
        <v>76</v>
      </c>
      <c r="L6" s="152"/>
      <c r="M6" s="152" t="s">
        <v>75</v>
      </c>
      <c r="N6" s="152" t="s">
        <v>76</v>
      </c>
      <c r="O6" s="152" t="s">
        <v>76</v>
      </c>
      <c r="P6" s="159" t="s">
        <v>297</v>
      </c>
      <c r="Q6" s="34" t="s">
        <v>75</v>
      </c>
      <c r="R6" s="23" t="s">
        <v>75</v>
      </c>
      <c r="S6" s="23" t="s">
        <v>75</v>
      </c>
    </row>
    <row r="7" spans="1:19" s="157" customFormat="1">
      <c r="A7" s="153" t="s">
        <v>298</v>
      </c>
      <c r="B7" s="156" t="s">
        <v>18</v>
      </c>
      <c r="C7" s="152"/>
      <c r="D7" s="152"/>
      <c r="E7" s="152"/>
      <c r="F7" s="152"/>
      <c r="G7" s="152"/>
      <c r="H7" s="152"/>
      <c r="I7" s="152"/>
      <c r="J7" s="152"/>
      <c r="K7" s="152" t="s">
        <v>76</v>
      </c>
      <c r="L7" s="152"/>
      <c r="M7" s="152" t="s">
        <v>75</v>
      </c>
      <c r="N7" s="152" t="s">
        <v>76</v>
      </c>
      <c r="O7" s="152" t="s">
        <v>76</v>
      </c>
      <c r="P7" s="159" t="s">
        <v>299</v>
      </c>
      <c r="Q7" s="34" t="s">
        <v>75</v>
      </c>
      <c r="R7" s="23" t="s">
        <v>75</v>
      </c>
      <c r="S7" s="23" t="s">
        <v>75</v>
      </c>
    </row>
    <row r="8" spans="1:19" s="157" customFormat="1">
      <c r="A8" s="153" t="s">
        <v>300</v>
      </c>
      <c r="B8" s="155" t="s">
        <v>295</v>
      </c>
      <c r="C8" s="152"/>
      <c r="D8" s="152"/>
      <c r="E8" s="152"/>
      <c r="F8" s="152"/>
      <c r="G8" s="152"/>
      <c r="H8" s="152"/>
      <c r="I8" s="152"/>
      <c r="J8" s="152"/>
      <c r="K8" s="152" t="s">
        <v>76</v>
      </c>
      <c r="L8" s="152"/>
      <c r="M8" s="152" t="s">
        <v>75</v>
      </c>
      <c r="N8" s="152" t="s">
        <v>76</v>
      </c>
      <c r="O8" s="152" t="s">
        <v>76</v>
      </c>
      <c r="P8" s="159" t="s">
        <v>301</v>
      </c>
      <c r="Q8" s="34" t="s">
        <v>75</v>
      </c>
      <c r="R8" s="23" t="s">
        <v>75</v>
      </c>
      <c r="S8" s="23" t="s">
        <v>75</v>
      </c>
    </row>
    <row r="9" spans="1:19">
      <c r="A9" s="154" t="s">
        <v>302</v>
      </c>
      <c r="B9" s="155" t="s">
        <v>97</v>
      </c>
      <c r="C9" s="5"/>
      <c r="D9" s="5"/>
      <c r="E9" s="5"/>
      <c r="F9" s="5"/>
      <c r="G9" s="5"/>
      <c r="H9" s="5" t="s">
        <v>303</v>
      </c>
      <c r="I9" s="5" t="s">
        <v>304</v>
      </c>
      <c r="J9" s="5"/>
      <c r="K9" s="155" t="s">
        <v>75</v>
      </c>
      <c r="L9" s="5"/>
      <c r="M9" s="152" t="s">
        <v>75</v>
      </c>
      <c r="N9" s="152" t="s">
        <v>76</v>
      </c>
      <c r="O9" s="152" t="s">
        <v>76</v>
      </c>
      <c r="P9" s="101" t="s">
        <v>305</v>
      </c>
      <c r="Q9" s="34" t="s">
        <v>75</v>
      </c>
      <c r="R9" s="23" t="s">
        <v>76</v>
      </c>
      <c r="S9" s="23" t="s">
        <v>75</v>
      </c>
    </row>
    <row r="10" spans="1:19" ht="15.75" thickBot="1"/>
    <row r="11" spans="1:19">
      <c r="A11" s="313" t="s">
        <v>104</v>
      </c>
      <c r="B11" s="314"/>
      <c r="C11" s="315"/>
    </row>
    <row r="12" spans="1:19">
      <c r="A12" s="17" t="s">
        <v>105</v>
      </c>
      <c r="B12" s="16" t="s">
        <v>2</v>
      </c>
      <c r="C12" s="18" t="s">
        <v>106</v>
      </c>
    </row>
    <row r="13" spans="1:19" ht="39" customHeight="1">
      <c r="A13" s="14" t="s">
        <v>294</v>
      </c>
      <c r="B13" s="15" t="s">
        <v>306</v>
      </c>
      <c r="C13" s="50" t="s">
        <v>294</v>
      </c>
    </row>
    <row r="15" spans="1:19" ht="15.75" thickBot="1"/>
    <row r="16" spans="1:19" ht="15.75" thickBot="1">
      <c r="A16" s="316" t="s">
        <v>110</v>
      </c>
      <c r="B16" s="316"/>
      <c r="C16" s="317" t="s">
        <v>2</v>
      </c>
      <c r="D16" s="317"/>
      <c r="E16" s="317"/>
      <c r="F16" s="317"/>
      <c r="G16" s="317" t="s">
        <v>111</v>
      </c>
      <c r="H16" s="317"/>
      <c r="I16" s="317"/>
      <c r="J16" s="317" t="s">
        <v>112</v>
      </c>
      <c r="K16" s="317"/>
      <c r="L16" s="317"/>
      <c r="M16" s="317"/>
      <c r="N16" s="317"/>
      <c r="O16" s="317" t="s">
        <v>113</v>
      </c>
      <c r="P16" s="317"/>
      <c r="Q16" s="317" t="s">
        <v>114</v>
      </c>
      <c r="R16" s="317"/>
    </row>
    <row r="17" spans="1:20">
      <c r="A17" s="316"/>
      <c r="B17" s="316"/>
      <c r="C17" s="317"/>
      <c r="D17" s="317"/>
      <c r="E17" s="317"/>
      <c r="F17" s="317"/>
      <c r="G17" s="54" t="s">
        <v>115</v>
      </c>
      <c r="H17" s="54" t="s">
        <v>116</v>
      </c>
      <c r="I17" s="54" t="s">
        <v>2</v>
      </c>
      <c r="J17" s="54" t="s">
        <v>58</v>
      </c>
      <c r="K17" s="360" t="s">
        <v>2</v>
      </c>
      <c r="L17" s="360"/>
      <c r="M17" s="360"/>
      <c r="N17" s="360"/>
      <c r="O17" s="54" t="s">
        <v>117</v>
      </c>
      <c r="P17" s="54" t="s">
        <v>2</v>
      </c>
      <c r="Q17" s="54" t="s">
        <v>118</v>
      </c>
      <c r="R17" s="55" t="s">
        <v>119</v>
      </c>
    </row>
    <row r="18" spans="1:20" ht="45" customHeight="1">
      <c r="A18" s="335" t="s">
        <v>307</v>
      </c>
      <c r="B18" s="336"/>
      <c r="C18" s="339" t="s">
        <v>308</v>
      </c>
      <c r="D18" s="340"/>
      <c r="E18" s="340"/>
      <c r="F18" s="341"/>
      <c r="G18" s="358" t="s">
        <v>309</v>
      </c>
      <c r="H18" s="361" t="s">
        <v>309</v>
      </c>
      <c r="I18" s="345" t="s">
        <v>310</v>
      </c>
      <c r="J18" s="361" t="s">
        <v>311</v>
      </c>
      <c r="K18" s="335" t="s">
        <v>312</v>
      </c>
      <c r="L18" s="363"/>
      <c r="M18" s="363"/>
      <c r="N18" s="336"/>
      <c r="O18" s="345" t="s">
        <v>313</v>
      </c>
      <c r="P18" s="345" t="s">
        <v>314</v>
      </c>
      <c r="Q18" s="345" t="s">
        <v>315</v>
      </c>
      <c r="R18" s="358" t="s">
        <v>316</v>
      </c>
    </row>
    <row r="19" spans="1:20" ht="32.25" customHeight="1">
      <c r="A19" s="337"/>
      <c r="B19" s="338"/>
      <c r="C19" s="342"/>
      <c r="D19" s="343"/>
      <c r="E19" s="343"/>
      <c r="F19" s="344"/>
      <c r="G19" s="359"/>
      <c r="H19" s="362"/>
      <c r="I19" s="346"/>
      <c r="J19" s="362"/>
      <c r="K19" s="337"/>
      <c r="L19" s="364"/>
      <c r="M19" s="364"/>
      <c r="N19" s="338"/>
      <c r="O19" s="359"/>
      <c r="P19" s="346"/>
      <c r="Q19" s="346"/>
      <c r="R19" s="359"/>
    </row>
    <row r="20" spans="1:20" s="157" customFormat="1" ht="68.25" customHeight="1">
      <c r="A20" s="355" t="s">
        <v>317</v>
      </c>
      <c r="B20" s="356"/>
      <c r="C20" s="355" t="s">
        <v>318</v>
      </c>
      <c r="D20" s="357"/>
      <c r="E20" s="357"/>
      <c r="F20" s="356"/>
      <c r="G20" s="248" t="s">
        <v>319</v>
      </c>
      <c r="H20" s="239" t="s">
        <v>309</v>
      </c>
      <c r="I20" s="228" t="s">
        <v>320</v>
      </c>
      <c r="J20" s="249" t="s">
        <v>309</v>
      </c>
      <c r="K20" s="355" t="s">
        <v>321</v>
      </c>
      <c r="L20" s="357"/>
      <c r="M20" s="357"/>
      <c r="N20" s="356"/>
      <c r="O20" s="228" t="s">
        <v>322</v>
      </c>
      <c r="P20" s="238" t="s">
        <v>314</v>
      </c>
      <c r="Q20" s="228" t="s">
        <v>315</v>
      </c>
      <c r="R20" s="228" t="s">
        <v>316</v>
      </c>
    </row>
    <row r="21" spans="1:20" ht="66" customHeight="1">
      <c r="A21" s="347" t="s">
        <v>323</v>
      </c>
      <c r="B21" s="348"/>
      <c r="C21" s="349" t="s">
        <v>324</v>
      </c>
      <c r="D21" s="350"/>
      <c r="E21" s="350"/>
      <c r="F21" s="351"/>
      <c r="G21" s="240" t="s">
        <v>294</v>
      </c>
      <c r="H21" s="241" t="s">
        <v>73</v>
      </c>
      <c r="I21" s="242" t="s">
        <v>325</v>
      </c>
      <c r="J21" s="243" t="s">
        <v>40</v>
      </c>
      <c r="K21" s="352" t="s">
        <v>326</v>
      </c>
      <c r="L21" s="353"/>
      <c r="M21" s="353"/>
      <c r="N21" s="354"/>
      <c r="O21" s="246" t="s">
        <v>327</v>
      </c>
      <c r="P21" s="244" t="s">
        <v>328</v>
      </c>
      <c r="Q21" s="244" t="s">
        <v>329</v>
      </c>
      <c r="R21" s="247" t="s">
        <v>330</v>
      </c>
      <c r="S21" s="245"/>
      <c r="T21" s="245"/>
    </row>
    <row r="22" spans="1:20">
      <c r="A22" s="211" t="s">
        <v>144</v>
      </c>
    </row>
  </sheetData>
  <mergeCells count="28">
    <mergeCell ref="A1:P1"/>
    <mergeCell ref="B2:P2"/>
    <mergeCell ref="B3:P3"/>
    <mergeCell ref="A11:C11"/>
    <mergeCell ref="A16:B17"/>
    <mergeCell ref="C16:F17"/>
    <mergeCell ref="Q18:Q19"/>
    <mergeCell ref="R18:R19"/>
    <mergeCell ref="G16:I16"/>
    <mergeCell ref="J16:N16"/>
    <mergeCell ref="O16:P16"/>
    <mergeCell ref="Q16:R16"/>
    <mergeCell ref="K17:N17"/>
    <mergeCell ref="G18:G19"/>
    <mergeCell ref="H18:H19"/>
    <mergeCell ref="I18:I19"/>
    <mergeCell ref="J18:J19"/>
    <mergeCell ref="K18:N19"/>
    <mergeCell ref="O18:O19"/>
    <mergeCell ref="A18:B19"/>
    <mergeCell ref="C18:F19"/>
    <mergeCell ref="P18:P19"/>
    <mergeCell ref="A21:B21"/>
    <mergeCell ref="C21:F21"/>
    <mergeCell ref="K21:N21"/>
    <mergeCell ref="A20:B20"/>
    <mergeCell ref="C20:F20"/>
    <mergeCell ref="K20:N20"/>
  </mergeCells>
  <hyperlinks>
    <hyperlink ref="A1" location="'Objetos de Dominio'!A1" display="Volver al inicio" xr:uid="{1380F031-9D8B-48D2-BA20-03D1C2FBE373}"/>
    <hyperlink ref="A1:P1" location="'Listado Objetos de Dominio'!A1" display="&lt;-Volver al inicio" xr:uid="{2DF6CBDC-543A-4F8D-BB7F-D9EF8ED4E6D4}"/>
    <hyperlink ref="B7" location="Producción!A1" display="Producción" xr:uid="{2FA6C6D5-1621-4A95-80E0-CF2F397B6AE1}"/>
    <hyperlink ref="B6" location="Producto!A1" display="Producto" xr:uid="{F84EC3C8-2C85-454B-9D76-F997B186B22C}"/>
    <hyperlink ref="R3" location="'Objeto Dominio N'!A17" display="'Objeto Dominio N'!A17" xr:uid="{977E7354-5537-4614-94AD-9EC90DF763C9}"/>
    <hyperlink ref="Q3" location="'Objeto Dominio N'!A16" display="'Objeto Dominio N'!A16" xr:uid="{99B2BF84-8824-4CDE-A587-0386E1B7225A}"/>
    <hyperlink ref="A22" location="'Muestreo insumo'!A1" display="&lt;&lt;Muestreo de datos&gt;&gt;" xr:uid="{66E19BFC-CF66-49A5-B87B-ED6C377159AF}"/>
    <hyperlink ref="A21" location="Insumo!R4" display="Consultar Insumo" xr:uid="{43DCE5CA-D3C0-4CCA-AAF6-D296D27514F4}"/>
    <hyperlink ref="J21" location="Insumo!A1" display="Insumo" xr:uid="{8C3D3769-78B7-4026-BFEC-F2C79DCDCA84}"/>
    <hyperlink ref="S3" location="'Objeto Dominio N'!A17" display="'Objeto Dominio N'!A17" xr:uid="{AABDBC3D-8AB8-4C2E-B749-EAED6DDFF18F}"/>
  </hyperlink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F3869-2E47-4ACB-9CC4-7299CDBD53C6}">
  <sheetPr>
    <tabColor theme="5" tint="0.39997558519241921"/>
  </sheetPr>
  <dimension ref="A1:P8"/>
  <sheetViews>
    <sheetView workbookViewId="0">
      <selection sqref="A1:P1"/>
    </sheetView>
  </sheetViews>
  <sheetFormatPr defaultColWidth="11.42578125" defaultRowHeight="15"/>
  <cols>
    <col min="2" max="2" width="15.85546875" customWidth="1"/>
    <col min="3" max="3" width="21.5703125" customWidth="1"/>
    <col min="4" max="4" width="16.42578125" customWidth="1"/>
    <col min="5" max="5" width="18.28515625" customWidth="1"/>
  </cols>
  <sheetData>
    <row r="1" spans="1:16">
      <c r="A1" s="310" t="s">
        <v>54</v>
      </c>
      <c r="B1" s="310"/>
      <c r="C1" s="310"/>
      <c r="D1" s="310"/>
      <c r="E1" s="310"/>
      <c r="F1" s="310"/>
      <c r="G1" s="310"/>
      <c r="H1" s="310"/>
      <c r="I1" s="310"/>
      <c r="J1" s="310"/>
      <c r="K1" s="310"/>
      <c r="L1" s="310"/>
      <c r="M1" s="310"/>
      <c r="N1" s="310"/>
      <c r="O1" s="310"/>
      <c r="P1" s="310"/>
    </row>
    <row r="3" spans="1:16">
      <c r="A3" s="182" t="s">
        <v>145</v>
      </c>
      <c r="B3" s="182" t="s">
        <v>331</v>
      </c>
      <c r="C3" s="182" t="s">
        <v>332</v>
      </c>
      <c r="D3" s="182" t="s">
        <v>300</v>
      </c>
      <c r="E3" s="182" t="s">
        <v>302</v>
      </c>
    </row>
    <row r="4" spans="1:16">
      <c r="A4" s="104">
        <v>4001</v>
      </c>
      <c r="B4" s="214">
        <v>123</v>
      </c>
      <c r="C4" s="104">
        <v>5001</v>
      </c>
      <c r="D4" s="104" t="s">
        <v>333</v>
      </c>
      <c r="E4" s="184">
        <v>45413.357638888891</v>
      </c>
    </row>
    <row r="5" spans="1:16">
      <c r="A5" s="104">
        <v>4002</v>
      </c>
      <c r="B5" s="214">
        <v>124</v>
      </c>
      <c r="C5" s="104">
        <v>5002</v>
      </c>
      <c r="D5" s="104" t="s">
        <v>334</v>
      </c>
      <c r="E5" s="184">
        <v>45414.381944444445</v>
      </c>
    </row>
    <row r="6" spans="1:16">
      <c r="A6" s="104">
        <v>4003</v>
      </c>
      <c r="B6" s="214">
        <v>125</v>
      </c>
      <c r="C6" s="104">
        <v>5003</v>
      </c>
      <c r="D6" s="104" t="s">
        <v>335</v>
      </c>
      <c r="E6" s="184">
        <v>45414.597222222219</v>
      </c>
    </row>
    <row r="7" spans="1:16">
      <c r="A7" s="104">
        <v>4004</v>
      </c>
      <c r="B7" s="214">
        <v>126</v>
      </c>
      <c r="C7" s="104">
        <v>5004</v>
      </c>
      <c r="D7" s="104" t="s">
        <v>336</v>
      </c>
      <c r="E7" s="184">
        <v>45415.326388888891</v>
      </c>
    </row>
    <row r="8" spans="1:16">
      <c r="A8" s="104">
        <v>4005</v>
      </c>
      <c r="B8" s="214">
        <v>127</v>
      </c>
      <c r="C8" s="104">
        <v>5005</v>
      </c>
      <c r="D8" s="104" t="s">
        <v>337</v>
      </c>
      <c r="E8" s="184">
        <v>45415.420138888891</v>
      </c>
    </row>
  </sheetData>
  <mergeCells count="1">
    <mergeCell ref="A1:P1"/>
  </mergeCells>
  <hyperlinks>
    <hyperlink ref="A1" location="'Objetos de Dominio'!A1" display="Volver al inicio" xr:uid="{56303546-432C-40E0-B669-B1BD66686F8A}"/>
    <hyperlink ref="A1:P1" location="'Listado Objetos de Dominio'!A1" display="&lt;-Volver al inicio" xr:uid="{F44F6689-1A6B-49AF-8A7B-8EF7289449BF}"/>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23532-6970-4596-A8AB-4AC086447EA3}">
  <sheetPr>
    <tabColor theme="8" tint="0.39997558519241921"/>
  </sheetPr>
  <dimension ref="A1:S34"/>
  <sheetViews>
    <sheetView zoomScaleNormal="100" workbookViewId="0">
      <selection activeCell="E16" sqref="E16"/>
    </sheetView>
  </sheetViews>
  <sheetFormatPr defaultColWidth="11.42578125" defaultRowHeight="15"/>
  <cols>
    <col min="1" max="1" width="23.85546875" style="1" bestFit="1" customWidth="1"/>
    <col min="2" max="2" width="29.140625" style="1" customWidth="1"/>
    <col min="3" max="3" width="21.42578125" style="1" customWidth="1"/>
    <col min="4" max="4" width="18.85546875" style="1" bestFit="1" customWidth="1"/>
    <col min="5" max="5" width="11.5703125" style="1" bestFit="1" customWidth="1"/>
    <col min="6" max="6" width="15.28515625" style="1" bestFit="1" customWidth="1"/>
    <col min="7" max="7" width="28.5703125" style="1" bestFit="1" customWidth="1"/>
    <col min="8" max="8" width="16.85546875" style="1" bestFit="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42.42578125" style="1" customWidth="1"/>
    <col min="16" max="16" width="94.42578125" style="1" bestFit="1" customWidth="1"/>
    <col min="17" max="17" width="75.42578125" style="1" customWidth="1"/>
    <col min="18" max="18" width="46.42578125" style="1" bestFit="1" customWidth="1"/>
    <col min="19" max="19" width="50.140625" style="1" bestFit="1" customWidth="1"/>
    <col min="20" max="20" width="52.28515625" style="1" bestFit="1" customWidth="1"/>
    <col min="21" max="16384" width="11.42578125" style="1"/>
  </cols>
  <sheetData>
    <row r="1" spans="1:19">
      <c r="A1" s="310" t="s">
        <v>54</v>
      </c>
      <c r="B1" s="310"/>
      <c r="C1" s="310"/>
      <c r="D1" s="310"/>
      <c r="E1" s="310"/>
      <c r="F1" s="310"/>
      <c r="G1" s="310"/>
      <c r="H1" s="310"/>
      <c r="I1" s="310"/>
      <c r="J1" s="310"/>
      <c r="K1" s="310"/>
      <c r="L1" s="310"/>
      <c r="M1" s="310"/>
      <c r="N1" s="310"/>
      <c r="O1" s="310"/>
      <c r="P1" s="310"/>
    </row>
    <row r="2" spans="1:19">
      <c r="A2" s="4" t="s">
        <v>55</v>
      </c>
      <c r="B2" s="311" t="str">
        <f>'Listado Objetos de Dominio'!A4</f>
        <v>Abastecimiento</v>
      </c>
      <c r="C2" s="311"/>
      <c r="D2" s="311"/>
      <c r="E2" s="311"/>
      <c r="F2" s="311"/>
      <c r="G2" s="311"/>
      <c r="H2" s="311"/>
      <c r="I2" s="311"/>
      <c r="J2" s="311"/>
      <c r="K2" s="311"/>
      <c r="L2" s="311"/>
      <c r="M2" s="311"/>
      <c r="N2" s="311"/>
      <c r="O2" s="311"/>
      <c r="P2" s="311"/>
    </row>
    <row r="3" spans="1:19" ht="15.75" customHeight="1" thickBot="1">
      <c r="A3" s="4" t="s">
        <v>56</v>
      </c>
      <c r="B3" s="312" t="str">
        <f>'Listado Objetos de Dominio'!$C$4</f>
        <v>Proceso y registro de la adquisición interna de insumos para producción. Documenta las órdenes de compra, fechas de entrega, cantidades solicitadas y precios que alimentaran el Inventario</v>
      </c>
      <c r="C3" s="312"/>
      <c r="D3" s="312"/>
      <c r="E3" s="312"/>
      <c r="F3" s="312"/>
      <c r="G3" s="312"/>
      <c r="H3" s="312"/>
      <c r="I3" s="312"/>
      <c r="J3" s="312"/>
      <c r="K3" s="312"/>
      <c r="L3" s="312"/>
      <c r="M3" s="312"/>
      <c r="N3" s="312"/>
      <c r="O3" s="312"/>
      <c r="P3" s="312"/>
    </row>
    <row r="4" spans="1:19">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A21</f>
        <v>Crear</v>
      </c>
      <c r="R4" s="35" t="str">
        <f>A22</f>
        <v>Consultar</v>
      </c>
      <c r="S4" s="36" t="str">
        <f>A23</f>
        <v>ModificarCantidadesyproductos</v>
      </c>
    </row>
    <row r="5" spans="1:19">
      <c r="A5" s="11" t="s">
        <v>338</v>
      </c>
      <c r="B5" s="5" t="s">
        <v>339</v>
      </c>
      <c r="C5" s="5"/>
      <c r="D5" s="5"/>
      <c r="E5" s="5"/>
      <c r="F5" s="5"/>
      <c r="G5" s="5"/>
      <c r="H5" s="5" t="s">
        <v>340</v>
      </c>
      <c r="I5" s="53"/>
      <c r="J5" s="7"/>
      <c r="K5" s="12" t="s">
        <v>341</v>
      </c>
      <c r="L5" s="5" t="s">
        <v>76</v>
      </c>
      <c r="M5" s="5" t="s">
        <v>75</v>
      </c>
      <c r="N5" s="5" t="s">
        <v>76</v>
      </c>
      <c r="O5" s="5" t="s">
        <v>75</v>
      </c>
      <c r="P5" s="7" t="s">
        <v>342</v>
      </c>
      <c r="Q5" s="34" t="s">
        <v>75</v>
      </c>
      <c r="R5" s="23" t="s">
        <v>75</v>
      </c>
      <c r="S5" s="28" t="s">
        <v>75</v>
      </c>
    </row>
    <row r="6" spans="1:19">
      <c r="A6" s="11" t="s">
        <v>3</v>
      </c>
      <c r="B6" s="56" t="s">
        <v>3</v>
      </c>
      <c r="C6" s="5"/>
      <c r="D6" s="5"/>
      <c r="E6" s="5"/>
      <c r="F6" s="5"/>
      <c r="G6" s="5"/>
      <c r="H6" s="5" t="s">
        <v>343</v>
      </c>
      <c r="I6" s="53"/>
      <c r="J6" s="7"/>
      <c r="K6" s="12" t="s">
        <v>76</v>
      </c>
      <c r="L6" s="5" t="s">
        <v>76</v>
      </c>
      <c r="M6" s="5" t="s">
        <v>75</v>
      </c>
      <c r="N6" s="5" t="s">
        <v>76</v>
      </c>
      <c r="O6" s="5" t="s">
        <v>76</v>
      </c>
      <c r="P6" s="7" t="s">
        <v>344</v>
      </c>
      <c r="Q6" s="34" t="s">
        <v>75</v>
      </c>
      <c r="R6" s="23" t="s">
        <v>76</v>
      </c>
      <c r="S6" s="28" t="s">
        <v>76</v>
      </c>
    </row>
    <row r="7" spans="1:19">
      <c r="A7" s="11" t="s">
        <v>20</v>
      </c>
      <c r="B7" s="59" t="s">
        <v>345</v>
      </c>
      <c r="C7" s="5"/>
      <c r="D7" s="5"/>
      <c r="E7" s="5"/>
      <c r="F7" s="5"/>
      <c r="G7" s="5"/>
      <c r="H7" s="5" t="s">
        <v>343</v>
      </c>
      <c r="I7" s="53"/>
      <c r="J7" s="5"/>
      <c r="K7" s="5" t="s">
        <v>76</v>
      </c>
      <c r="L7" s="5" t="s">
        <v>76</v>
      </c>
      <c r="M7" s="5" t="s">
        <v>75</v>
      </c>
      <c r="N7" s="5" t="s">
        <v>76</v>
      </c>
      <c r="O7" s="5" t="s">
        <v>76</v>
      </c>
      <c r="P7" s="7" t="s">
        <v>346</v>
      </c>
      <c r="Q7" s="34" t="s">
        <v>75</v>
      </c>
      <c r="R7" s="23" t="s">
        <v>76</v>
      </c>
      <c r="S7" s="28" t="s">
        <v>75</v>
      </c>
    </row>
    <row r="8" spans="1:19">
      <c r="A8" s="11" t="s">
        <v>347</v>
      </c>
      <c r="B8" s="5" t="s">
        <v>180</v>
      </c>
      <c r="C8" s="5"/>
      <c r="D8" s="5"/>
      <c r="E8" s="5"/>
      <c r="F8" s="5"/>
      <c r="G8" s="5"/>
      <c r="H8" s="5" t="s">
        <v>180</v>
      </c>
      <c r="I8" s="53"/>
      <c r="J8" s="5"/>
      <c r="K8" s="5" t="s">
        <v>76</v>
      </c>
      <c r="L8" s="5" t="s">
        <v>76</v>
      </c>
      <c r="M8" s="5" t="s">
        <v>75</v>
      </c>
      <c r="N8" s="5" t="s">
        <v>76</v>
      </c>
      <c r="O8" s="5" t="s">
        <v>76</v>
      </c>
      <c r="P8" s="7" t="s">
        <v>348</v>
      </c>
      <c r="Q8" s="34" t="s">
        <v>75</v>
      </c>
      <c r="R8" s="23" t="s">
        <v>76</v>
      </c>
      <c r="S8" s="28" t="s">
        <v>75</v>
      </c>
    </row>
    <row r="9" spans="1:19">
      <c r="A9" s="11" t="s">
        <v>349</v>
      </c>
      <c r="B9" s="5" t="s">
        <v>80</v>
      </c>
      <c r="C9" s="5"/>
      <c r="D9" s="5"/>
      <c r="E9" s="5"/>
      <c r="F9" s="5"/>
      <c r="G9" s="5"/>
      <c r="H9" s="5" t="s">
        <v>80</v>
      </c>
      <c r="I9" s="53"/>
      <c r="J9" s="5"/>
      <c r="K9" s="5" t="s">
        <v>76</v>
      </c>
      <c r="L9" s="5" t="s">
        <v>76</v>
      </c>
      <c r="M9" s="5" t="s">
        <v>75</v>
      </c>
      <c r="N9" s="5" t="s">
        <v>76</v>
      </c>
      <c r="O9" s="5" t="s">
        <v>76</v>
      </c>
      <c r="P9" s="7" t="s">
        <v>350</v>
      </c>
      <c r="Q9" s="34" t="s">
        <v>75</v>
      </c>
      <c r="R9" s="23" t="s">
        <v>76</v>
      </c>
      <c r="S9" s="28" t="s">
        <v>76</v>
      </c>
    </row>
    <row r="10" spans="1:19">
      <c r="A10" s="11" t="s">
        <v>351</v>
      </c>
      <c r="B10" s="5" t="s">
        <v>88</v>
      </c>
      <c r="C10" s="5"/>
      <c r="D10" s="5"/>
      <c r="E10" s="5"/>
      <c r="F10" s="5"/>
      <c r="G10" s="5"/>
      <c r="H10" s="5" t="s">
        <v>88</v>
      </c>
      <c r="I10" s="53"/>
      <c r="J10" s="5"/>
      <c r="K10" s="5" t="s">
        <v>76</v>
      </c>
      <c r="L10" s="5" t="s">
        <v>76</v>
      </c>
      <c r="M10" s="5" t="s">
        <v>76</v>
      </c>
      <c r="N10" s="5" t="s">
        <v>76</v>
      </c>
      <c r="O10" s="5" t="s">
        <v>75</v>
      </c>
      <c r="P10" s="7" t="s">
        <v>352</v>
      </c>
      <c r="Q10" s="34" t="s">
        <v>75</v>
      </c>
      <c r="R10" s="23" t="s">
        <v>76</v>
      </c>
      <c r="S10" s="28" t="s">
        <v>76</v>
      </c>
    </row>
    <row r="11" spans="1:19">
      <c r="A11" s="263" t="s">
        <v>353</v>
      </c>
      <c r="B11" s="265" t="s">
        <v>97</v>
      </c>
      <c r="C11" s="265"/>
      <c r="D11" s="265"/>
      <c r="E11" s="265"/>
      <c r="F11" s="265"/>
      <c r="G11" s="265"/>
      <c r="H11" s="265" t="s">
        <v>97</v>
      </c>
      <c r="I11" s="284" t="s">
        <v>354</v>
      </c>
      <c r="J11" s="265"/>
      <c r="K11" s="265" t="s">
        <v>341</v>
      </c>
      <c r="L11" s="265" t="s">
        <v>76</v>
      </c>
      <c r="M11" s="265" t="s">
        <v>75</v>
      </c>
      <c r="N11" s="265" t="s">
        <v>76</v>
      </c>
      <c r="O11" s="265" t="s">
        <v>76</v>
      </c>
      <c r="P11" s="285" t="s">
        <v>355</v>
      </c>
      <c r="Q11" s="267" t="s">
        <v>75</v>
      </c>
      <c r="R11" s="268" t="s">
        <v>75</v>
      </c>
      <c r="S11" s="114" t="s">
        <v>76</v>
      </c>
    </row>
    <row r="12" spans="1:19">
      <c r="A12" s="270" t="s">
        <v>356</v>
      </c>
      <c r="B12" s="270" t="s">
        <v>357</v>
      </c>
      <c r="C12" s="270"/>
      <c r="D12" s="270"/>
      <c r="E12" s="270"/>
      <c r="F12" s="270"/>
      <c r="G12" s="270"/>
      <c r="H12" s="270" t="s">
        <v>357</v>
      </c>
      <c r="I12" s="279"/>
      <c r="J12" s="270"/>
      <c r="K12" s="270" t="s">
        <v>76</v>
      </c>
      <c r="L12" s="270" t="s">
        <v>76</v>
      </c>
      <c r="M12" s="270" t="s">
        <v>75</v>
      </c>
      <c r="N12" s="270" t="s">
        <v>76</v>
      </c>
      <c r="O12" s="270" t="s">
        <v>93</v>
      </c>
      <c r="P12" s="280" t="s">
        <v>358</v>
      </c>
      <c r="Q12" s="281" t="s">
        <v>75</v>
      </c>
      <c r="R12" s="282" t="s">
        <v>75</v>
      </c>
      <c r="S12" s="283" t="s">
        <v>77</v>
      </c>
    </row>
    <row r="14" spans="1:19">
      <c r="A14" s="313" t="s">
        <v>104</v>
      </c>
      <c r="B14" s="314"/>
      <c r="C14" s="315"/>
    </row>
    <row r="15" spans="1:19">
      <c r="A15" s="217" t="s">
        <v>105</v>
      </c>
      <c r="B15" s="218" t="s">
        <v>2</v>
      </c>
      <c r="C15" s="150" t="s">
        <v>106</v>
      </c>
    </row>
    <row r="16" spans="1:19" ht="38.25">
      <c r="A16" s="219" t="s">
        <v>359</v>
      </c>
      <c r="B16" s="220" t="s">
        <v>360</v>
      </c>
      <c r="C16" s="221" t="s">
        <v>361</v>
      </c>
    </row>
    <row r="17" spans="1:18" ht="105" customHeight="1">
      <c r="A17" s="219" t="s">
        <v>362</v>
      </c>
      <c r="B17" s="220" t="s">
        <v>363</v>
      </c>
      <c r="C17" s="221" t="s">
        <v>338</v>
      </c>
    </row>
    <row r="19" spans="1:18">
      <c r="A19" s="365" t="s">
        <v>110</v>
      </c>
      <c r="B19" s="366"/>
      <c r="C19" s="369" t="s">
        <v>2</v>
      </c>
      <c r="D19" s="370"/>
      <c r="E19" s="370"/>
      <c r="F19" s="366"/>
      <c r="G19" s="317" t="s">
        <v>111</v>
      </c>
      <c r="H19" s="317"/>
      <c r="I19" s="317"/>
      <c r="J19" s="317" t="s">
        <v>112</v>
      </c>
      <c r="K19" s="317"/>
      <c r="L19" s="317"/>
      <c r="M19" s="317"/>
      <c r="N19" s="317"/>
      <c r="O19" s="317" t="s">
        <v>113</v>
      </c>
      <c r="P19" s="317"/>
      <c r="Q19" s="317" t="s">
        <v>114</v>
      </c>
      <c r="R19" s="320"/>
    </row>
    <row r="20" spans="1:18">
      <c r="A20" s="367"/>
      <c r="B20" s="368"/>
      <c r="C20" s="371"/>
      <c r="D20" s="372"/>
      <c r="E20" s="372"/>
      <c r="F20" s="368"/>
      <c r="G20" s="19" t="s">
        <v>115</v>
      </c>
      <c r="H20" s="19" t="s">
        <v>116</v>
      </c>
      <c r="I20" s="19" t="s">
        <v>2</v>
      </c>
      <c r="J20" s="19" t="s">
        <v>58</v>
      </c>
      <c r="K20" s="319" t="s">
        <v>2</v>
      </c>
      <c r="L20" s="319"/>
      <c r="M20" s="319"/>
      <c r="N20" s="319"/>
      <c r="O20" s="19" t="s">
        <v>117</v>
      </c>
      <c r="P20" s="19" t="s">
        <v>2</v>
      </c>
      <c r="Q20" s="19" t="s">
        <v>118</v>
      </c>
      <c r="R20" s="25" t="s">
        <v>119</v>
      </c>
    </row>
    <row r="21" spans="1:18" ht="75">
      <c r="A21" s="377" t="s">
        <v>364</v>
      </c>
      <c r="B21" s="378"/>
      <c r="C21" s="379" t="s">
        <v>365</v>
      </c>
      <c r="D21" s="380"/>
      <c r="E21" s="380"/>
      <c r="F21" s="381"/>
      <c r="G21" s="22" t="s">
        <v>366</v>
      </c>
      <c r="H21" s="105" t="s">
        <v>367</v>
      </c>
      <c r="I21" s="22"/>
      <c r="J21" s="21" t="s">
        <v>8</v>
      </c>
      <c r="K21" s="330" t="s">
        <v>368</v>
      </c>
      <c r="L21" s="330"/>
      <c r="M21" s="330"/>
      <c r="N21" s="330"/>
      <c r="O21" s="22" t="s">
        <v>369</v>
      </c>
      <c r="P21" s="20" t="s">
        <v>369</v>
      </c>
      <c r="Q21" s="20" t="s">
        <v>370</v>
      </c>
      <c r="R21" s="26" t="s">
        <v>371</v>
      </c>
    </row>
    <row r="22" spans="1:18" ht="30">
      <c r="A22" s="382" t="s">
        <v>372</v>
      </c>
      <c r="B22" s="383"/>
      <c r="C22" s="325" t="s">
        <v>373</v>
      </c>
      <c r="D22" s="325"/>
      <c r="E22" s="325"/>
      <c r="F22" s="325"/>
      <c r="G22" s="45" t="s">
        <v>374</v>
      </c>
      <c r="H22" s="202" t="s">
        <v>375</v>
      </c>
      <c r="I22" s="45" t="s">
        <v>376</v>
      </c>
      <c r="J22" s="39" t="s">
        <v>8</v>
      </c>
      <c r="K22" s="326" t="s">
        <v>377</v>
      </c>
      <c r="L22" s="326"/>
      <c r="M22" s="326"/>
      <c r="N22" s="326"/>
      <c r="O22" s="23" t="s">
        <v>378</v>
      </c>
      <c r="P22" s="24" t="s">
        <v>379</v>
      </c>
      <c r="Q22" s="24" t="s">
        <v>380</v>
      </c>
      <c r="R22" s="27" t="s">
        <v>381</v>
      </c>
    </row>
    <row r="23" spans="1:18" ht="45">
      <c r="A23" s="373" t="s">
        <v>382</v>
      </c>
      <c r="B23" s="374"/>
      <c r="C23" s="375" t="s">
        <v>383</v>
      </c>
      <c r="D23" s="375"/>
      <c r="E23" s="375"/>
      <c r="F23" s="375"/>
      <c r="G23" s="41" t="s">
        <v>384</v>
      </c>
      <c r="H23" s="203" t="s">
        <v>385</v>
      </c>
      <c r="I23" s="41" t="s">
        <v>386</v>
      </c>
      <c r="J23" s="43" t="s">
        <v>8</v>
      </c>
      <c r="K23" s="376" t="s">
        <v>386</v>
      </c>
      <c r="L23" s="376"/>
      <c r="M23" s="376"/>
      <c r="N23" s="376"/>
      <c r="O23" s="28" t="s">
        <v>387</v>
      </c>
      <c r="P23" s="29" t="s">
        <v>388</v>
      </c>
      <c r="Q23" s="29" t="s">
        <v>389</v>
      </c>
      <c r="R23" s="30" t="s">
        <v>371</v>
      </c>
    </row>
    <row r="26" spans="1:18">
      <c r="A26" s="212" t="s">
        <v>144</v>
      </c>
      <c r="G26" s="216"/>
    </row>
    <row r="28" spans="1:18">
      <c r="A28" s="182"/>
      <c r="B28" s="182"/>
      <c r="C28" s="182"/>
      <c r="D28" s="182"/>
      <c r="E28" s="182"/>
      <c r="F28" s="182"/>
      <c r="G28" s="182"/>
      <c r="H28" s="182"/>
      <c r="I28" s="182"/>
      <c r="J28" s="182"/>
      <c r="K28" s="182"/>
    </row>
    <row r="29" spans="1:18">
      <c r="A29" s="104"/>
      <c r="B29" s="104"/>
      <c r="C29" s="104"/>
      <c r="D29" s="104"/>
      <c r="E29" s="104"/>
      <c r="F29" s="104"/>
      <c r="G29" s="104"/>
      <c r="H29" s="104"/>
      <c r="I29" s="104"/>
      <c r="J29" s="104"/>
      <c r="K29" s="104"/>
    </row>
    <row r="30" spans="1:18">
      <c r="A30" s="104"/>
      <c r="B30" s="104"/>
      <c r="C30" s="104"/>
      <c r="D30" s="104"/>
      <c r="E30" s="104"/>
      <c r="F30" s="104"/>
      <c r="G30" s="104"/>
      <c r="H30" s="104"/>
      <c r="I30" s="104"/>
      <c r="J30" s="104"/>
      <c r="K30" s="104"/>
    </row>
    <row r="31" spans="1:18">
      <c r="A31" s="104"/>
      <c r="B31" s="104"/>
      <c r="C31" s="104"/>
      <c r="D31" s="104"/>
      <c r="E31" s="104"/>
      <c r="F31" s="104"/>
      <c r="G31" s="104"/>
      <c r="H31" s="104"/>
      <c r="I31" s="104"/>
      <c r="J31" s="104"/>
      <c r="K31" s="104"/>
    </row>
    <row r="32" spans="1:18">
      <c r="A32" s="104"/>
      <c r="B32" s="104"/>
      <c r="C32" s="104"/>
      <c r="D32" s="104"/>
      <c r="E32" s="104"/>
      <c r="F32" s="104"/>
      <c r="G32" s="104"/>
      <c r="H32" s="104"/>
      <c r="I32" s="104"/>
      <c r="J32" s="104"/>
      <c r="K32" s="104"/>
    </row>
    <row r="33" spans="1:11">
      <c r="A33" s="104"/>
      <c r="B33" s="104"/>
      <c r="C33" s="104"/>
      <c r="D33" s="104"/>
      <c r="E33" s="104"/>
      <c r="F33" s="104"/>
      <c r="G33" s="104"/>
      <c r="H33" s="104"/>
      <c r="I33" s="104"/>
      <c r="J33" s="104"/>
      <c r="K33" s="104"/>
    </row>
    <row r="34" spans="1:11">
      <c r="A34" s="104"/>
      <c r="B34" s="104"/>
      <c r="C34" s="104"/>
      <c r="D34" s="104"/>
      <c r="E34" s="104"/>
      <c r="F34" s="104"/>
      <c r="G34" s="104"/>
      <c r="H34" s="104"/>
      <c r="I34" s="104"/>
      <c r="J34" s="104"/>
      <c r="K34" s="104"/>
    </row>
  </sheetData>
  <mergeCells count="20">
    <mergeCell ref="A23:B23"/>
    <mergeCell ref="C23:F23"/>
    <mergeCell ref="K23:N23"/>
    <mergeCell ref="Q19:R19"/>
    <mergeCell ref="K20:N20"/>
    <mergeCell ref="A21:B21"/>
    <mergeCell ref="C21:F21"/>
    <mergeCell ref="K21:N21"/>
    <mergeCell ref="A22:B22"/>
    <mergeCell ref="C22:F22"/>
    <mergeCell ref="K22:N22"/>
    <mergeCell ref="A1:P1"/>
    <mergeCell ref="B2:P2"/>
    <mergeCell ref="B3:P3"/>
    <mergeCell ref="A14:C14"/>
    <mergeCell ref="A19:B20"/>
    <mergeCell ref="C19:F20"/>
    <mergeCell ref="G19:I19"/>
    <mergeCell ref="J19:N19"/>
    <mergeCell ref="O19:P19"/>
  </mergeCells>
  <hyperlinks>
    <hyperlink ref="A1" location="'Objetos de Dominio'!A1" display="Volver al inicio" xr:uid="{66AFA5DB-440E-4454-BC26-49AB64A134E8}"/>
    <hyperlink ref="R4" location="'Objeto Dominio N'!A17" display="'Objeto Dominio N'!A17" xr:uid="{B1F846E2-7D2F-45E3-9319-06D17E677E46}"/>
    <hyperlink ref="S4" location="'Objeto Dominio N'!A18" display="'Objeto Dominio N'!A18" xr:uid="{08A1F518-1FB5-4D3D-8689-929F159FBC1E}"/>
    <hyperlink ref="A22:B22" location="'Objeto Dominio N'!R4" display="Reponsabilidad 2" xr:uid="{63CC99C6-74C8-41EA-8D27-AEB39EE37F8F}"/>
    <hyperlink ref="Q4" location="'Objeto Dominio N'!A16" display="'Objeto Dominio N'!A16" xr:uid="{3ED79DF8-BC1C-4B1B-A714-701E3BE2AD1F}"/>
    <hyperlink ref="A1:P1" location="'Listado Objetos de Dominio'!A1" display="&lt;-Volver al inicio" xr:uid="{C6F04C55-3EF0-4703-8CF6-0A4BF13A2290}"/>
    <hyperlink ref="A23:B23" location="'Objeto Dominio N'!S4" display="Reponsabilidad 3" xr:uid="{1C92BA08-B250-4A68-9287-2279802D9D20}"/>
    <hyperlink ref="A26" location="'Muestreo Abastecimiento'!A1" display="&lt;&lt;Muestreo de datos&gt;&gt;" xr:uid="{086A7F3E-A258-46CC-8257-7C0A82D21ACF}"/>
    <hyperlink ref="A21:B21" location="'Objeto Dominio N'!Q4" display="Reponsabilidad 1" xr:uid="{A51FAA47-239B-4D1A-BE80-EC6BBB6BF007}"/>
    <hyperlink ref="B6" location="'Proveedor'!A1" display="Proveedor" xr:uid="{4A6F75D0-52EF-49B6-8E93-72BB67D87503}"/>
    <hyperlink ref="B7" location="'producto'!A1" display="producto" xr:uid="{C048D74C-8BEF-4124-ABE9-5907DE519C17}"/>
  </hyperlinks>
  <pageMargins left="0.7" right="0.7" top="0.75" bottom="0.75" header="0.3" footer="0.3"/>
  <pageSetup paperSize="9" orientation="portrait"/>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E398D-4205-453B-BD0D-4F8D00BC8456}">
  <sheetPr>
    <tabColor theme="8" tint="0.39997558519241921"/>
  </sheetPr>
  <dimension ref="A1:P8"/>
  <sheetViews>
    <sheetView topLeftCell="B1" workbookViewId="0">
      <selection sqref="A1:P1"/>
    </sheetView>
  </sheetViews>
  <sheetFormatPr defaultColWidth="9.140625" defaultRowHeight="15"/>
  <cols>
    <col min="1" max="1" width="34.7109375" customWidth="1"/>
    <col min="2" max="2" width="34" customWidth="1"/>
    <col min="3" max="3" width="31.42578125" customWidth="1"/>
    <col min="4" max="4" width="20" customWidth="1"/>
    <col min="5" max="5" width="25.28515625" customWidth="1"/>
    <col min="6" max="6" width="12.85546875" customWidth="1"/>
    <col min="7" max="7" width="21.85546875" customWidth="1"/>
  </cols>
  <sheetData>
    <row r="1" spans="1:16">
      <c r="A1" s="310" t="s">
        <v>54</v>
      </c>
      <c r="B1" s="310"/>
      <c r="C1" s="310"/>
      <c r="D1" s="310"/>
      <c r="E1" s="310"/>
      <c r="F1" s="310"/>
      <c r="G1" s="310"/>
      <c r="H1" s="310"/>
      <c r="I1" s="310"/>
      <c r="J1" s="310"/>
      <c r="K1" s="310"/>
      <c r="L1" s="310"/>
      <c r="M1" s="310"/>
      <c r="N1" s="310"/>
      <c r="O1" s="310"/>
      <c r="P1" s="310"/>
    </row>
    <row r="3" spans="1:16">
      <c r="A3" s="182" t="s">
        <v>338</v>
      </c>
      <c r="B3" s="182" t="s">
        <v>390</v>
      </c>
      <c r="C3" s="182" t="s">
        <v>331</v>
      </c>
      <c r="D3" s="182" t="s">
        <v>347</v>
      </c>
      <c r="E3" s="182" t="s">
        <v>349</v>
      </c>
      <c r="F3" s="182" t="s">
        <v>351</v>
      </c>
      <c r="G3" s="182" t="s">
        <v>353</v>
      </c>
    </row>
    <row r="4" spans="1:16">
      <c r="A4" s="104" t="s">
        <v>391</v>
      </c>
      <c r="B4" s="213">
        <v>123</v>
      </c>
      <c r="C4" s="214">
        <v>123</v>
      </c>
      <c r="D4" s="104">
        <v>500</v>
      </c>
      <c r="E4" s="104" t="s">
        <v>392</v>
      </c>
      <c r="F4" s="104" t="s">
        <v>393</v>
      </c>
      <c r="G4" s="184">
        <v>45444.375</v>
      </c>
    </row>
    <row r="5" spans="1:16">
      <c r="A5" s="104" t="s">
        <v>394</v>
      </c>
      <c r="B5" s="213">
        <v>124</v>
      </c>
      <c r="C5" s="214">
        <v>124</v>
      </c>
      <c r="D5" s="104">
        <v>750</v>
      </c>
      <c r="E5" s="104" t="s">
        <v>395</v>
      </c>
      <c r="F5" s="104" t="s">
        <v>396</v>
      </c>
      <c r="G5" s="184">
        <v>45446.614583333336</v>
      </c>
    </row>
    <row r="6" spans="1:16">
      <c r="A6" s="104" t="s">
        <v>397</v>
      </c>
      <c r="B6" s="213">
        <v>125</v>
      </c>
      <c r="C6" s="214">
        <v>125</v>
      </c>
      <c r="D6" s="104">
        <v>600</v>
      </c>
      <c r="E6" s="104" t="s">
        <v>398</v>
      </c>
      <c r="F6" s="104" t="s">
        <v>399</v>
      </c>
      <c r="G6" s="184">
        <v>45448.465277777781</v>
      </c>
    </row>
    <row r="7" spans="1:16">
      <c r="A7" s="104" t="s">
        <v>400</v>
      </c>
      <c r="B7" s="213">
        <v>126</v>
      </c>
      <c r="C7" s="214">
        <v>126</v>
      </c>
      <c r="D7" s="104">
        <v>400</v>
      </c>
      <c r="E7" s="104" t="s">
        <v>401</v>
      </c>
      <c r="F7" s="104" t="s">
        <v>402</v>
      </c>
      <c r="G7" s="184">
        <v>45449.354166666664</v>
      </c>
    </row>
    <row r="8" spans="1:16">
      <c r="A8" s="104" t="s">
        <v>403</v>
      </c>
      <c r="B8" s="213">
        <v>127</v>
      </c>
      <c r="C8" s="214">
        <v>127</v>
      </c>
      <c r="D8" s="104">
        <v>300</v>
      </c>
      <c r="E8" s="104" t="s">
        <v>404</v>
      </c>
      <c r="F8" s="104" t="s">
        <v>405</v>
      </c>
      <c r="G8" s="184">
        <v>45450.666666666664</v>
      </c>
    </row>
  </sheetData>
  <mergeCells count="1">
    <mergeCell ref="A1:P1"/>
  </mergeCells>
  <hyperlinks>
    <hyperlink ref="A1" location="'Objetos de Dominio'!A1" display="Volver al inicio" xr:uid="{86A6196A-618C-471E-8ACB-0F1B882489A6}"/>
    <hyperlink ref="A1:P1" location="'Listado Objetos de Dominio'!A1" display="&lt;-Volver al inicio" xr:uid="{2E35C6C6-B753-447B-85DE-BA7E1B38B8B3}"/>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BA608-57CC-45B0-8234-10CA49C3B004}">
  <sheetPr>
    <tabColor rgb="FFFFFF00"/>
  </sheetPr>
  <dimension ref="A1:T44"/>
  <sheetViews>
    <sheetView topLeftCell="A40" zoomScale="96" zoomScaleNormal="96" workbookViewId="0">
      <selection activeCell="A44" activeCellId="1" sqref="A23:B41 A44"/>
    </sheetView>
  </sheetViews>
  <sheetFormatPr defaultColWidth="11.42578125" defaultRowHeight="15"/>
  <cols>
    <col min="1" max="1" width="34.5703125" style="1" customWidth="1"/>
    <col min="2" max="2" width="26" style="1" customWidth="1"/>
    <col min="3" max="3" width="32.7109375" style="1" customWidth="1"/>
    <col min="4" max="4" width="18.85546875" style="1" bestFit="1" customWidth="1"/>
    <col min="5" max="5" width="11.5703125" style="1" bestFit="1" customWidth="1"/>
    <col min="6" max="6" width="37" style="1" customWidth="1"/>
    <col min="7" max="7" width="28.5703125" style="1" bestFit="1" customWidth="1"/>
    <col min="8" max="8" width="23.5703125" style="1" customWidth="1"/>
    <col min="9" max="9" width="79.28515625" style="1" bestFit="1" customWidth="1"/>
    <col min="10" max="10" width="43.4257812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49" style="1" customWidth="1"/>
    <col min="16" max="16" width="94.42578125" style="1" bestFit="1" customWidth="1"/>
    <col min="17" max="17" width="132.5703125" style="1" bestFit="1" customWidth="1"/>
    <col min="18" max="18" width="67.85546875" style="1" customWidth="1"/>
    <col min="19" max="19" width="50.140625" style="1" bestFit="1" customWidth="1"/>
    <col min="20" max="20" width="66.85546875" style="1" bestFit="1" customWidth="1"/>
    <col min="21" max="21" width="52.28515625" style="1" bestFit="1" customWidth="1"/>
    <col min="22" max="16384" width="11.42578125" style="1"/>
  </cols>
  <sheetData>
    <row r="1" spans="1:20">
      <c r="A1" s="310" t="s">
        <v>54</v>
      </c>
      <c r="B1" s="310"/>
      <c r="C1" s="310"/>
      <c r="D1" s="310"/>
      <c r="E1" s="310"/>
      <c r="F1" s="310"/>
      <c r="G1" s="310"/>
      <c r="H1" s="310"/>
      <c r="I1" s="310"/>
      <c r="J1" s="310"/>
      <c r="K1" s="310"/>
      <c r="L1" s="310"/>
      <c r="M1" s="310"/>
      <c r="N1" s="310"/>
      <c r="O1" s="310"/>
      <c r="P1" s="310"/>
    </row>
    <row r="2" spans="1:20">
      <c r="A2" s="4" t="s">
        <v>55</v>
      </c>
      <c r="B2" s="311" t="str">
        <f>'Listado Objetos de Dominio'!A2</f>
        <v>Proveedor</v>
      </c>
      <c r="C2" s="311"/>
      <c r="D2" s="311"/>
      <c r="E2" s="311"/>
      <c r="F2" s="311"/>
      <c r="G2" s="311"/>
      <c r="H2" s="311"/>
      <c r="I2" s="311"/>
      <c r="J2" s="311"/>
      <c r="K2" s="311"/>
      <c r="L2" s="311"/>
      <c r="M2" s="311"/>
      <c r="N2" s="311"/>
      <c r="O2" s="311"/>
      <c r="P2" s="311"/>
    </row>
    <row r="3" spans="1:20">
      <c r="A3" s="4" t="s">
        <v>56</v>
      </c>
      <c r="B3" s="312" t="str">
        <f>'Listado Objetos de Dominio'!$C$2</f>
        <v>Entidad que representa a las empresas o personas que suministran el abastecimiento del negocio.</v>
      </c>
      <c r="C3" s="312"/>
      <c r="D3" s="312"/>
      <c r="E3" s="312"/>
      <c r="F3" s="312"/>
      <c r="G3" s="312"/>
      <c r="H3" s="312"/>
      <c r="I3" s="312"/>
      <c r="J3" s="312"/>
      <c r="K3" s="312"/>
      <c r="L3" s="312"/>
      <c r="M3" s="312"/>
      <c r="N3" s="312"/>
      <c r="O3" s="312"/>
      <c r="P3" s="312"/>
    </row>
    <row r="4" spans="1:20">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A23</f>
        <v>Registrar un nuevo proveedor</v>
      </c>
      <c r="R4" s="35" t="str">
        <f>A31</f>
        <v>Modificar un proveedor existente</v>
      </c>
      <c r="S4" s="36" t="str">
        <f>A37</f>
        <v xml:space="preserve">Consultar proveedor </v>
      </c>
      <c r="T4" s="2" t="str">
        <f>A40</f>
        <v>CambiarEstadoProveedor</v>
      </c>
    </row>
    <row r="5" spans="1:20" ht="25.5">
      <c r="A5" s="11" t="s">
        <v>406</v>
      </c>
      <c r="B5" s="7" t="s">
        <v>407</v>
      </c>
      <c r="C5" s="5"/>
      <c r="D5" s="5">
        <v>36</v>
      </c>
      <c r="E5" s="5"/>
      <c r="F5" s="5"/>
      <c r="G5" s="5"/>
      <c r="H5" s="5"/>
      <c r="I5" s="5"/>
      <c r="J5" s="13"/>
      <c r="K5" s="12" t="s">
        <v>166</v>
      </c>
      <c r="L5" s="5" t="s">
        <v>76</v>
      </c>
      <c r="M5" s="5" t="s">
        <v>166</v>
      </c>
      <c r="N5" s="5" t="s">
        <v>76</v>
      </c>
      <c r="O5" s="5" t="s">
        <v>166</v>
      </c>
      <c r="P5" s="7" t="s">
        <v>408</v>
      </c>
      <c r="Q5" s="98" t="s">
        <v>77</v>
      </c>
      <c r="R5" s="99" t="s">
        <v>76</v>
      </c>
      <c r="S5" s="135" t="s">
        <v>75</v>
      </c>
      <c r="T5" s="136" t="s">
        <v>75</v>
      </c>
    </row>
    <row r="6" spans="1:20">
      <c r="A6" s="11" t="s">
        <v>409</v>
      </c>
      <c r="B6" s="5" t="s">
        <v>410</v>
      </c>
      <c r="C6" s="5"/>
      <c r="D6" s="5"/>
      <c r="E6" s="5"/>
      <c r="F6" s="5"/>
      <c r="G6" s="5"/>
      <c r="H6" s="5"/>
      <c r="I6" s="5"/>
      <c r="J6" s="13" t="s">
        <v>411</v>
      </c>
      <c r="K6" s="12" t="s">
        <v>76</v>
      </c>
      <c r="L6" s="5" t="s">
        <v>76</v>
      </c>
      <c r="M6" s="5" t="s">
        <v>166</v>
      </c>
      <c r="N6" s="5" t="s">
        <v>76</v>
      </c>
      <c r="O6" s="5" t="s">
        <v>76</v>
      </c>
      <c r="P6" s="7" t="s">
        <v>412</v>
      </c>
      <c r="Q6" s="98" t="s">
        <v>77</v>
      </c>
      <c r="R6" s="99" t="s">
        <v>76</v>
      </c>
      <c r="S6" s="135" t="s">
        <v>75</v>
      </c>
      <c r="T6" s="136" t="s">
        <v>76</v>
      </c>
    </row>
    <row r="7" spans="1:20" ht="25.5">
      <c r="A7" s="11" t="s">
        <v>413</v>
      </c>
      <c r="B7" s="7" t="s">
        <v>407</v>
      </c>
      <c r="C7" s="5"/>
      <c r="D7" s="112" t="s">
        <v>414</v>
      </c>
      <c r="E7" s="5"/>
      <c r="F7" s="5"/>
      <c r="G7" s="5"/>
      <c r="H7" s="5" t="s">
        <v>89</v>
      </c>
      <c r="I7" s="5"/>
      <c r="J7" s="13" t="s">
        <v>415</v>
      </c>
      <c r="K7" s="12" t="s">
        <v>76</v>
      </c>
      <c r="L7" s="5" t="s">
        <v>76</v>
      </c>
      <c r="M7" s="5" t="s">
        <v>416</v>
      </c>
      <c r="N7" s="5" t="s">
        <v>76</v>
      </c>
      <c r="O7" s="5" t="s">
        <v>76</v>
      </c>
      <c r="P7" s="7" t="s">
        <v>417</v>
      </c>
      <c r="Q7" s="98" t="s">
        <v>77</v>
      </c>
      <c r="R7" s="99" t="s">
        <v>75</v>
      </c>
      <c r="S7" s="135" t="s">
        <v>75</v>
      </c>
      <c r="T7" s="136" t="s">
        <v>76</v>
      </c>
    </row>
    <row r="8" spans="1:20" ht="25.5">
      <c r="A8" s="11" t="s">
        <v>418</v>
      </c>
      <c r="B8" s="7" t="s">
        <v>407</v>
      </c>
      <c r="C8" s="5"/>
      <c r="D8" s="112" t="s">
        <v>414</v>
      </c>
      <c r="E8" s="5"/>
      <c r="F8" s="5"/>
      <c r="G8" s="5"/>
      <c r="H8" s="5" t="s">
        <v>89</v>
      </c>
      <c r="I8" s="5"/>
      <c r="J8" s="6" t="s">
        <v>419</v>
      </c>
      <c r="K8" s="12" t="s">
        <v>76</v>
      </c>
      <c r="L8" s="5" t="s">
        <v>76</v>
      </c>
      <c r="M8" s="5" t="s">
        <v>416</v>
      </c>
      <c r="N8" s="5" t="s">
        <v>76</v>
      </c>
      <c r="O8" s="5" t="s">
        <v>76</v>
      </c>
      <c r="P8" s="7" t="s">
        <v>420</v>
      </c>
      <c r="Q8" s="98" t="s">
        <v>77</v>
      </c>
      <c r="R8" s="99" t="s">
        <v>75</v>
      </c>
      <c r="S8" s="135" t="s">
        <v>75</v>
      </c>
      <c r="T8" s="136" t="s">
        <v>76</v>
      </c>
    </row>
    <row r="9" spans="1:20">
      <c r="A9" s="11" t="s">
        <v>421</v>
      </c>
      <c r="B9" s="56" t="s">
        <v>422</v>
      </c>
      <c r="C9" s="5"/>
      <c r="D9" s="5">
        <v>50</v>
      </c>
      <c r="E9" s="5"/>
      <c r="F9" s="5"/>
      <c r="G9" s="5"/>
      <c r="H9" s="107" t="s">
        <v>423</v>
      </c>
      <c r="I9" s="5"/>
      <c r="J9" s="6" t="s">
        <v>424</v>
      </c>
      <c r="K9" s="12" t="s">
        <v>76</v>
      </c>
      <c r="L9" s="5" t="s">
        <v>76</v>
      </c>
      <c r="M9" s="5" t="s">
        <v>75</v>
      </c>
      <c r="N9" s="5" t="s">
        <v>76</v>
      </c>
      <c r="O9" s="5" t="s">
        <v>76</v>
      </c>
      <c r="P9" s="7" t="s">
        <v>425</v>
      </c>
      <c r="Q9" s="98" t="s">
        <v>77</v>
      </c>
      <c r="R9" s="99" t="s">
        <v>75</v>
      </c>
      <c r="S9" s="135" t="s">
        <v>75</v>
      </c>
      <c r="T9" s="136" t="s">
        <v>76</v>
      </c>
    </row>
    <row r="10" spans="1:20">
      <c r="A10" s="11" t="s">
        <v>426</v>
      </c>
      <c r="B10" s="5" t="s">
        <v>427</v>
      </c>
      <c r="C10" s="5"/>
      <c r="D10" s="5">
        <v>50</v>
      </c>
      <c r="E10" s="5"/>
      <c r="F10" s="5"/>
      <c r="G10" s="5"/>
      <c r="H10" s="107" t="s">
        <v>428</v>
      </c>
      <c r="I10" s="5"/>
      <c r="J10" s="6" t="s">
        <v>429</v>
      </c>
      <c r="K10" s="12" t="s">
        <v>76</v>
      </c>
      <c r="L10" s="5" t="s">
        <v>76</v>
      </c>
      <c r="M10" s="5" t="s">
        <v>75</v>
      </c>
      <c r="N10" s="5" t="s">
        <v>166</v>
      </c>
      <c r="O10" s="5" t="s">
        <v>76</v>
      </c>
      <c r="P10" s="7" t="s">
        <v>430</v>
      </c>
      <c r="Q10" s="98" t="s">
        <v>77</v>
      </c>
      <c r="R10" s="99" t="s">
        <v>75</v>
      </c>
      <c r="S10" s="135" t="s">
        <v>75</v>
      </c>
      <c r="T10" s="136" t="s">
        <v>76</v>
      </c>
    </row>
    <row r="11" spans="1:20" ht="38.25">
      <c r="A11" s="100" t="s">
        <v>431</v>
      </c>
      <c r="B11" s="7" t="s">
        <v>407</v>
      </c>
      <c r="C11" s="7"/>
      <c r="D11" s="7">
        <v>250</v>
      </c>
      <c r="E11" s="7"/>
      <c r="F11" s="7"/>
      <c r="G11" s="7"/>
      <c r="H11" s="108" t="s">
        <v>432</v>
      </c>
      <c r="I11" s="7"/>
      <c r="J11" s="13" t="s">
        <v>433</v>
      </c>
      <c r="K11" s="12" t="s">
        <v>76</v>
      </c>
      <c r="L11" s="7" t="s">
        <v>76</v>
      </c>
      <c r="M11" s="7" t="s">
        <v>76</v>
      </c>
      <c r="N11" s="7" t="s">
        <v>166</v>
      </c>
      <c r="O11" s="7" t="s">
        <v>76</v>
      </c>
      <c r="P11" s="7" t="s">
        <v>434</v>
      </c>
      <c r="Q11" s="102" t="s">
        <v>77</v>
      </c>
      <c r="R11" s="103" t="s">
        <v>75</v>
      </c>
      <c r="S11" s="135" t="s">
        <v>75</v>
      </c>
      <c r="T11" s="136" t="s">
        <v>76</v>
      </c>
    </row>
    <row r="12" spans="1:20" ht="25.5">
      <c r="A12" s="100" t="s">
        <v>435</v>
      </c>
      <c r="B12" s="7" t="s">
        <v>436</v>
      </c>
      <c r="C12" s="7"/>
      <c r="D12" s="7">
        <v>15</v>
      </c>
      <c r="E12" s="7"/>
      <c r="F12" s="7"/>
      <c r="G12" s="7"/>
      <c r="H12" s="108" t="s">
        <v>437</v>
      </c>
      <c r="I12" s="7"/>
      <c r="J12" s="13"/>
      <c r="K12" s="12" t="s">
        <v>76</v>
      </c>
      <c r="L12" s="7" t="s">
        <v>76</v>
      </c>
      <c r="M12" s="7" t="s">
        <v>76</v>
      </c>
      <c r="N12" s="7"/>
      <c r="O12" s="7" t="s">
        <v>76</v>
      </c>
      <c r="P12" s="7" t="s">
        <v>438</v>
      </c>
      <c r="Q12" s="102" t="s">
        <v>77</v>
      </c>
      <c r="R12" s="103" t="s">
        <v>75</v>
      </c>
      <c r="S12" s="135" t="s">
        <v>75</v>
      </c>
      <c r="T12" s="136" t="s">
        <v>76</v>
      </c>
    </row>
    <row r="13" spans="1:20" ht="25.5">
      <c r="A13" s="11" t="s">
        <v>439</v>
      </c>
      <c r="B13" s="7" t="s">
        <v>407</v>
      </c>
      <c r="C13" s="5"/>
      <c r="D13" s="112" t="s">
        <v>414</v>
      </c>
      <c r="E13" s="5"/>
      <c r="F13" s="5"/>
      <c r="G13" s="5"/>
      <c r="H13" s="5" t="s">
        <v>89</v>
      </c>
      <c r="I13" s="5"/>
      <c r="J13" s="6" t="s">
        <v>440</v>
      </c>
      <c r="K13" s="12" t="s">
        <v>76</v>
      </c>
      <c r="L13" s="5" t="s">
        <v>76</v>
      </c>
      <c r="M13" s="5" t="s">
        <v>263</v>
      </c>
      <c r="N13" s="5"/>
      <c r="O13" s="5" t="s">
        <v>76</v>
      </c>
      <c r="P13" s="7" t="s">
        <v>441</v>
      </c>
      <c r="Q13" s="98" t="s">
        <v>77</v>
      </c>
      <c r="R13" s="99" t="s">
        <v>75</v>
      </c>
      <c r="S13" s="135" t="s">
        <v>75</v>
      </c>
      <c r="T13" s="136" t="s">
        <v>76</v>
      </c>
    </row>
    <row r="14" spans="1:20" ht="25.5">
      <c r="A14" s="11" t="s">
        <v>442</v>
      </c>
      <c r="B14" s="7" t="s">
        <v>443</v>
      </c>
      <c r="C14" s="110">
        <v>10</v>
      </c>
      <c r="D14" s="111">
        <v>15</v>
      </c>
      <c r="E14" s="5"/>
      <c r="F14" s="5"/>
      <c r="G14" s="5"/>
      <c r="H14" s="5" t="s">
        <v>444</v>
      </c>
      <c r="I14" s="5" t="s">
        <v>445</v>
      </c>
      <c r="J14" s="6"/>
      <c r="K14" s="12" t="s">
        <v>76</v>
      </c>
      <c r="L14" s="5" t="s">
        <v>76</v>
      </c>
      <c r="M14" s="5" t="s">
        <v>166</v>
      </c>
      <c r="N14" s="5"/>
      <c r="O14" s="5" t="s">
        <v>76</v>
      </c>
      <c r="P14" s="7" t="s">
        <v>446</v>
      </c>
      <c r="Q14" s="98" t="s">
        <v>77</v>
      </c>
      <c r="R14" s="99" t="s">
        <v>75</v>
      </c>
      <c r="S14" s="135" t="s">
        <v>75</v>
      </c>
      <c r="T14" s="136" t="s">
        <v>75</v>
      </c>
    </row>
    <row r="15" spans="1:20">
      <c r="A15" s="11" t="s">
        <v>447</v>
      </c>
      <c r="B15" s="5" t="s">
        <v>97</v>
      </c>
      <c r="C15" s="5"/>
      <c r="D15" s="5"/>
      <c r="E15" s="5"/>
      <c r="F15" s="5"/>
      <c r="G15" s="5"/>
      <c r="H15" s="5"/>
      <c r="I15" s="5" t="s">
        <v>98</v>
      </c>
      <c r="J15" s="6" t="s">
        <v>448</v>
      </c>
      <c r="K15" s="5" t="s">
        <v>166</v>
      </c>
      <c r="L15" s="5" t="s">
        <v>76</v>
      </c>
      <c r="M15" s="5" t="s">
        <v>166</v>
      </c>
      <c r="N15" s="5"/>
      <c r="O15" s="5" t="s">
        <v>76</v>
      </c>
      <c r="P15" s="7" t="s">
        <v>449</v>
      </c>
      <c r="Q15" s="98" t="s">
        <v>77</v>
      </c>
      <c r="R15" s="99" t="s">
        <v>76</v>
      </c>
      <c r="S15" s="135" t="s">
        <v>75</v>
      </c>
      <c r="T15" s="136" t="s">
        <v>76</v>
      </c>
    </row>
    <row r="17" spans="1:18">
      <c r="A17" s="313" t="s">
        <v>104</v>
      </c>
      <c r="B17" s="314"/>
      <c r="C17" s="315"/>
    </row>
    <row r="18" spans="1:18">
      <c r="A18" s="17" t="s">
        <v>105</v>
      </c>
      <c r="B18" s="16" t="s">
        <v>2</v>
      </c>
      <c r="C18" s="18" t="s">
        <v>106</v>
      </c>
    </row>
    <row r="19" spans="1:18" ht="39" customHeight="1">
      <c r="A19" s="14" t="s">
        <v>450</v>
      </c>
      <c r="B19" s="15" t="s">
        <v>451</v>
      </c>
      <c r="C19" s="113" t="s">
        <v>452</v>
      </c>
    </row>
    <row r="21" spans="1:18">
      <c r="A21" s="316" t="s">
        <v>110</v>
      </c>
      <c r="B21" s="317"/>
      <c r="C21" s="317" t="s">
        <v>2</v>
      </c>
      <c r="D21" s="317"/>
      <c r="E21" s="317"/>
      <c r="F21" s="317"/>
      <c r="G21" s="317" t="s">
        <v>111</v>
      </c>
      <c r="H21" s="317"/>
      <c r="I21" s="317"/>
      <c r="J21" s="317" t="s">
        <v>112</v>
      </c>
      <c r="K21" s="317"/>
      <c r="L21" s="317"/>
      <c r="M21" s="317"/>
      <c r="N21" s="317"/>
      <c r="O21" s="317" t="s">
        <v>113</v>
      </c>
      <c r="P21" s="317"/>
      <c r="Q21" s="317" t="s">
        <v>114</v>
      </c>
      <c r="R21" s="320"/>
    </row>
    <row r="22" spans="1:18">
      <c r="A22" s="318"/>
      <c r="B22" s="319"/>
      <c r="C22" s="319"/>
      <c r="D22" s="319"/>
      <c r="E22" s="319"/>
      <c r="F22" s="319"/>
      <c r="G22" s="19" t="s">
        <v>115</v>
      </c>
      <c r="H22" s="19" t="s">
        <v>116</v>
      </c>
      <c r="I22" s="19" t="s">
        <v>2</v>
      </c>
      <c r="J22" s="19" t="s">
        <v>58</v>
      </c>
      <c r="K22" s="319" t="s">
        <v>2</v>
      </c>
      <c r="L22" s="319"/>
      <c r="M22" s="319"/>
      <c r="N22" s="319"/>
      <c r="O22" s="19" t="s">
        <v>117</v>
      </c>
      <c r="P22" s="19" t="s">
        <v>2</v>
      </c>
      <c r="Q22" s="19" t="s">
        <v>118</v>
      </c>
      <c r="R22" s="25" t="s">
        <v>119</v>
      </c>
    </row>
    <row r="23" spans="1:18">
      <c r="A23" s="335" t="s">
        <v>453</v>
      </c>
      <c r="B23" s="336"/>
      <c r="C23" s="339" t="s">
        <v>454</v>
      </c>
      <c r="D23" s="340"/>
      <c r="E23" s="340"/>
      <c r="F23" s="341"/>
      <c r="G23" s="20" t="s">
        <v>455</v>
      </c>
      <c r="H23" s="21" t="s">
        <v>410</v>
      </c>
      <c r="I23" s="22" t="s">
        <v>456</v>
      </c>
      <c r="J23" s="361" t="s">
        <v>457</v>
      </c>
      <c r="K23" s="335" t="s">
        <v>458</v>
      </c>
      <c r="L23" s="363"/>
      <c r="M23" s="363"/>
      <c r="N23" s="336"/>
      <c r="O23" s="358" t="s">
        <v>459</v>
      </c>
      <c r="P23" s="345" t="s">
        <v>460</v>
      </c>
      <c r="Q23" s="345" t="s">
        <v>461</v>
      </c>
      <c r="R23" s="391" t="s">
        <v>462</v>
      </c>
    </row>
    <row r="24" spans="1:18">
      <c r="A24" s="395"/>
      <c r="B24" s="397"/>
      <c r="C24" s="398"/>
      <c r="D24" s="399"/>
      <c r="E24" s="399"/>
      <c r="F24" s="400"/>
      <c r="G24" s="20" t="s">
        <v>463</v>
      </c>
      <c r="H24" s="21" t="s">
        <v>464</v>
      </c>
      <c r="I24" s="22" t="s">
        <v>465</v>
      </c>
      <c r="J24" s="394"/>
      <c r="K24" s="395"/>
      <c r="L24" s="396"/>
      <c r="M24" s="396"/>
      <c r="N24" s="397"/>
      <c r="O24" s="359"/>
      <c r="P24" s="346"/>
      <c r="Q24" s="390"/>
      <c r="R24" s="392"/>
    </row>
    <row r="25" spans="1:18" ht="15" customHeight="1">
      <c r="A25" s="395"/>
      <c r="B25" s="397"/>
      <c r="C25" s="398"/>
      <c r="D25" s="399"/>
      <c r="E25" s="399"/>
      <c r="F25" s="400"/>
      <c r="G25" s="20" t="s">
        <v>466</v>
      </c>
      <c r="H25" s="21" t="s">
        <v>464</v>
      </c>
      <c r="I25" s="22" t="s">
        <v>467</v>
      </c>
      <c r="J25" s="394"/>
      <c r="K25" s="395"/>
      <c r="L25" s="396"/>
      <c r="M25" s="396"/>
      <c r="N25" s="397"/>
      <c r="O25" s="358" t="s">
        <v>468</v>
      </c>
      <c r="P25" s="358" t="s">
        <v>469</v>
      </c>
      <c r="Q25" s="390"/>
      <c r="R25" s="392"/>
    </row>
    <row r="26" spans="1:18" ht="15" customHeight="1">
      <c r="A26" s="395"/>
      <c r="B26" s="397"/>
      <c r="C26" s="398"/>
      <c r="D26" s="399"/>
      <c r="E26" s="399"/>
      <c r="F26" s="400"/>
      <c r="G26" s="20" t="s">
        <v>470</v>
      </c>
      <c r="H26" s="21" t="s">
        <v>422</v>
      </c>
      <c r="I26" s="20" t="s">
        <v>471</v>
      </c>
      <c r="J26" s="394"/>
      <c r="K26" s="395"/>
      <c r="L26" s="396"/>
      <c r="M26" s="396"/>
      <c r="N26" s="397"/>
      <c r="O26" s="359"/>
      <c r="P26" s="359"/>
      <c r="Q26" s="390"/>
      <c r="R26" s="392"/>
    </row>
    <row r="27" spans="1:18">
      <c r="A27" s="395"/>
      <c r="B27" s="397"/>
      <c r="C27" s="398"/>
      <c r="D27" s="399"/>
      <c r="E27" s="399"/>
      <c r="F27" s="400"/>
      <c r="G27" s="20" t="s">
        <v>472</v>
      </c>
      <c r="H27" s="21" t="s">
        <v>427</v>
      </c>
      <c r="I27" s="20" t="s">
        <v>473</v>
      </c>
      <c r="J27" s="394"/>
      <c r="K27" s="395"/>
      <c r="L27" s="396"/>
      <c r="M27" s="396"/>
      <c r="N27" s="397"/>
      <c r="O27" s="358" t="s">
        <v>474</v>
      </c>
      <c r="P27" s="345" t="s">
        <v>475</v>
      </c>
      <c r="Q27" s="390"/>
      <c r="R27" s="392"/>
    </row>
    <row r="28" spans="1:18">
      <c r="A28" s="395"/>
      <c r="B28" s="397"/>
      <c r="C28" s="398"/>
      <c r="D28" s="399"/>
      <c r="E28" s="399"/>
      <c r="F28" s="400"/>
      <c r="G28" s="20" t="s">
        <v>476</v>
      </c>
      <c r="H28" s="21" t="s">
        <v>464</v>
      </c>
      <c r="I28" s="20" t="s">
        <v>477</v>
      </c>
      <c r="J28" s="394"/>
      <c r="K28" s="395"/>
      <c r="L28" s="396"/>
      <c r="M28" s="396"/>
      <c r="N28" s="397"/>
      <c r="O28" s="359"/>
      <c r="P28" s="359"/>
      <c r="Q28" s="390"/>
      <c r="R28" s="392"/>
    </row>
    <row r="29" spans="1:18" ht="30">
      <c r="A29" s="395"/>
      <c r="B29" s="397"/>
      <c r="C29" s="398"/>
      <c r="D29" s="399"/>
      <c r="E29" s="399"/>
      <c r="F29" s="400"/>
      <c r="G29" s="20" t="s">
        <v>478</v>
      </c>
      <c r="H29" s="105" t="s">
        <v>436</v>
      </c>
      <c r="I29" s="115" t="s">
        <v>479</v>
      </c>
      <c r="J29" s="394"/>
      <c r="K29" s="395"/>
      <c r="L29" s="396"/>
      <c r="M29" s="396"/>
      <c r="N29" s="397"/>
      <c r="O29" s="358" t="s">
        <v>480</v>
      </c>
      <c r="P29" s="358" t="s">
        <v>481</v>
      </c>
      <c r="Q29" s="390"/>
      <c r="R29" s="392"/>
    </row>
    <row r="30" spans="1:18">
      <c r="A30" s="337"/>
      <c r="B30" s="338"/>
      <c r="C30" s="342"/>
      <c r="D30" s="343"/>
      <c r="E30" s="343"/>
      <c r="F30" s="344"/>
      <c r="G30" s="20" t="s">
        <v>482</v>
      </c>
      <c r="H30" s="21" t="s">
        <v>464</v>
      </c>
      <c r="I30" s="20" t="s">
        <v>483</v>
      </c>
      <c r="J30" s="362"/>
      <c r="K30" s="337"/>
      <c r="L30" s="364"/>
      <c r="M30" s="364"/>
      <c r="N30" s="338"/>
      <c r="O30" s="359"/>
      <c r="P30" s="359"/>
      <c r="Q30" s="359"/>
      <c r="R30" s="393"/>
    </row>
    <row r="31" spans="1:18" ht="121.5" customHeight="1">
      <c r="A31" s="412" t="s">
        <v>484</v>
      </c>
      <c r="B31" s="413"/>
      <c r="C31" s="412" t="s">
        <v>485</v>
      </c>
      <c r="D31" s="412"/>
      <c r="E31" s="412"/>
      <c r="F31" s="412"/>
      <c r="G31" s="24" t="s">
        <v>486</v>
      </c>
      <c r="H31" s="127" t="s">
        <v>487</v>
      </c>
      <c r="I31" s="126" t="s">
        <v>488</v>
      </c>
      <c r="J31" s="417" t="s">
        <v>457</v>
      </c>
      <c r="K31" s="420" t="s">
        <v>489</v>
      </c>
      <c r="L31" s="420"/>
      <c r="M31" s="420"/>
      <c r="N31" s="421"/>
      <c r="O31" s="384" t="s">
        <v>490</v>
      </c>
      <c r="P31" s="384" t="s">
        <v>491</v>
      </c>
      <c r="Q31" s="384" t="s">
        <v>492</v>
      </c>
      <c r="R31" s="387" t="s">
        <v>493</v>
      </c>
    </row>
    <row r="32" spans="1:18">
      <c r="A32" s="293"/>
      <c r="B32" s="414"/>
      <c r="C32" s="293"/>
      <c r="D32" s="293"/>
      <c r="E32" s="293"/>
      <c r="F32" s="293"/>
      <c r="G32" s="23" t="s">
        <v>463</v>
      </c>
      <c r="H32" s="127" t="s">
        <v>464</v>
      </c>
      <c r="I32" s="133" t="s">
        <v>494</v>
      </c>
      <c r="J32" s="418"/>
      <c r="K32" s="422"/>
      <c r="L32" s="422"/>
      <c r="M32" s="422"/>
      <c r="N32" s="423"/>
      <c r="O32" s="385"/>
      <c r="P32" s="385"/>
      <c r="Q32" s="385"/>
      <c r="R32" s="388"/>
    </row>
    <row r="33" spans="1:18">
      <c r="A33" s="293"/>
      <c r="B33" s="414"/>
      <c r="C33" s="293"/>
      <c r="D33" s="293"/>
      <c r="E33" s="293"/>
      <c r="F33" s="293"/>
      <c r="G33" s="23" t="s">
        <v>466</v>
      </c>
      <c r="H33" s="125" t="s">
        <v>464</v>
      </c>
      <c r="I33" s="134" t="s">
        <v>495</v>
      </c>
      <c r="J33" s="418"/>
      <c r="K33" s="422"/>
      <c r="L33" s="422"/>
      <c r="M33" s="422"/>
      <c r="N33" s="423"/>
      <c r="O33" s="385"/>
      <c r="P33" s="385"/>
      <c r="Q33" s="385"/>
      <c r="R33" s="388"/>
    </row>
    <row r="34" spans="1:18">
      <c r="A34" s="293"/>
      <c r="B34" s="414"/>
      <c r="C34" s="293"/>
      <c r="D34" s="293"/>
      <c r="E34" s="293"/>
      <c r="F34" s="293"/>
      <c r="G34" s="23" t="s">
        <v>476</v>
      </c>
      <c r="H34" s="127" t="s">
        <v>464</v>
      </c>
      <c r="I34" s="124" t="s">
        <v>496</v>
      </c>
      <c r="J34" s="418"/>
      <c r="K34" s="422"/>
      <c r="L34" s="422"/>
      <c r="M34" s="422"/>
      <c r="N34" s="423"/>
      <c r="O34" s="385"/>
      <c r="P34" s="385"/>
      <c r="Q34" s="385"/>
      <c r="R34" s="388"/>
    </row>
    <row r="35" spans="1:18">
      <c r="A35" s="293"/>
      <c r="B35" s="414"/>
      <c r="C35" s="293"/>
      <c r="D35" s="293"/>
      <c r="E35" s="293"/>
      <c r="F35" s="293"/>
      <c r="G35" s="23" t="s">
        <v>478</v>
      </c>
      <c r="H35" s="127" t="s">
        <v>436</v>
      </c>
      <c r="I35" s="124" t="s">
        <v>497</v>
      </c>
      <c r="J35" s="418"/>
      <c r="K35" s="422"/>
      <c r="L35" s="422"/>
      <c r="M35" s="422"/>
      <c r="N35" s="423"/>
      <c r="O35" s="385"/>
      <c r="P35" s="385"/>
      <c r="Q35" s="385"/>
      <c r="R35" s="388"/>
    </row>
    <row r="36" spans="1:18">
      <c r="A36" s="294"/>
      <c r="B36" s="415"/>
      <c r="C36" s="416"/>
      <c r="D36" s="416"/>
      <c r="E36" s="416"/>
      <c r="F36" s="416"/>
      <c r="G36" s="23" t="s">
        <v>482</v>
      </c>
      <c r="H36" s="127" t="s">
        <v>464</v>
      </c>
      <c r="I36" s="124" t="s">
        <v>498</v>
      </c>
      <c r="J36" s="419"/>
      <c r="K36" s="424"/>
      <c r="L36" s="424"/>
      <c r="M36" s="424"/>
      <c r="N36" s="425"/>
      <c r="O36" s="386"/>
      <c r="P36" s="386"/>
      <c r="Q36" s="386"/>
      <c r="R36" s="389"/>
    </row>
    <row r="37" spans="1:18" ht="15" customHeight="1">
      <c r="A37" s="401" t="s">
        <v>499</v>
      </c>
      <c r="B37" s="402"/>
      <c r="C37" s="405" t="s">
        <v>500</v>
      </c>
      <c r="D37" s="405"/>
      <c r="E37" s="405"/>
      <c r="F37" s="405"/>
      <c r="G37" s="128" t="s">
        <v>501</v>
      </c>
      <c r="H37" s="116" t="s">
        <v>487</v>
      </c>
      <c r="I37" s="131" t="s">
        <v>502</v>
      </c>
      <c r="J37" s="406" t="s">
        <v>457</v>
      </c>
      <c r="K37" s="409" t="s">
        <v>503</v>
      </c>
      <c r="L37" s="409"/>
      <c r="M37" s="409"/>
      <c r="N37" s="409"/>
      <c r="O37" s="114"/>
      <c r="P37" s="137" t="s">
        <v>504</v>
      </c>
      <c r="Q37" s="140" t="s">
        <v>505</v>
      </c>
      <c r="R37" s="130" t="s">
        <v>506</v>
      </c>
    </row>
    <row r="38" spans="1:18">
      <c r="A38" s="401"/>
      <c r="B38" s="402"/>
      <c r="C38" s="401"/>
      <c r="D38" s="401"/>
      <c r="E38" s="401"/>
      <c r="F38" s="401"/>
      <c r="G38" s="129" t="s">
        <v>507</v>
      </c>
      <c r="H38" s="116" t="s">
        <v>464</v>
      </c>
      <c r="I38" s="132" t="s">
        <v>508</v>
      </c>
      <c r="J38" s="407"/>
      <c r="K38" s="410"/>
      <c r="L38" s="410"/>
      <c r="M38" s="410"/>
      <c r="N38" s="410"/>
      <c r="O38" s="109"/>
      <c r="P38" s="139" t="s">
        <v>509</v>
      </c>
      <c r="Q38" s="402" t="s">
        <v>509</v>
      </c>
      <c r="R38" s="407" t="s">
        <v>510</v>
      </c>
    </row>
    <row r="39" spans="1:18">
      <c r="A39" s="403"/>
      <c r="B39" s="404"/>
      <c r="C39" s="403"/>
      <c r="D39" s="403"/>
      <c r="E39" s="403"/>
      <c r="F39" s="403"/>
      <c r="G39" s="129" t="s">
        <v>511</v>
      </c>
      <c r="H39" s="116" t="s">
        <v>464</v>
      </c>
      <c r="I39" s="132" t="s">
        <v>512</v>
      </c>
      <c r="J39" s="408"/>
      <c r="K39" s="411"/>
      <c r="L39" s="411"/>
      <c r="M39" s="411"/>
      <c r="N39" s="411"/>
      <c r="O39" s="109"/>
      <c r="P39" s="139"/>
      <c r="Q39" s="404"/>
      <c r="R39" s="426"/>
    </row>
    <row r="40" spans="1:18" ht="15" customHeight="1">
      <c r="A40" s="427" t="s">
        <v>513</v>
      </c>
      <c r="B40" s="428"/>
      <c r="C40" s="427" t="s">
        <v>514</v>
      </c>
      <c r="D40" s="431"/>
      <c r="E40" s="431"/>
      <c r="F40" s="428"/>
      <c r="G40" s="117" t="s">
        <v>486</v>
      </c>
      <c r="H40" s="118" t="s">
        <v>487</v>
      </c>
      <c r="I40" s="119" t="s">
        <v>515</v>
      </c>
      <c r="J40" s="439" t="s">
        <v>457</v>
      </c>
      <c r="K40" s="433" t="s">
        <v>516</v>
      </c>
      <c r="L40" s="434"/>
      <c r="M40" s="434"/>
      <c r="N40" s="435"/>
      <c r="O40" s="120" t="s">
        <v>517</v>
      </c>
      <c r="P40" s="121" t="s">
        <v>518</v>
      </c>
      <c r="Q40" s="138" t="s">
        <v>519</v>
      </c>
      <c r="R40" s="122" t="s">
        <v>520</v>
      </c>
    </row>
    <row r="41" spans="1:18" ht="15" customHeight="1">
      <c r="A41" s="429"/>
      <c r="B41" s="430"/>
      <c r="C41" s="429"/>
      <c r="D41" s="432"/>
      <c r="E41" s="432"/>
      <c r="F41" s="430"/>
      <c r="G41" s="117" t="s">
        <v>521</v>
      </c>
      <c r="H41" s="123" t="s">
        <v>102</v>
      </c>
      <c r="I41" s="119" t="s">
        <v>522</v>
      </c>
      <c r="J41" s="440"/>
      <c r="K41" s="436"/>
      <c r="L41" s="437"/>
      <c r="M41" s="437"/>
      <c r="N41" s="438"/>
      <c r="O41" s="120" t="s">
        <v>523</v>
      </c>
      <c r="P41" s="121" t="s">
        <v>504</v>
      </c>
      <c r="Q41" s="121" t="s">
        <v>524</v>
      </c>
      <c r="R41" s="122" t="s">
        <v>525</v>
      </c>
    </row>
    <row r="44" spans="1:18">
      <c r="A44" s="211" t="s">
        <v>144</v>
      </c>
    </row>
  </sheetData>
  <mergeCells count="43">
    <mergeCell ref="Q38:Q39"/>
    <mergeCell ref="R38:R39"/>
    <mergeCell ref="A40:B41"/>
    <mergeCell ref="C40:F41"/>
    <mergeCell ref="K40:N41"/>
    <mergeCell ref="J40:J41"/>
    <mergeCell ref="C23:F30"/>
    <mergeCell ref="A37:B39"/>
    <mergeCell ref="C37:F39"/>
    <mergeCell ref="J37:J39"/>
    <mergeCell ref="K37:N39"/>
    <mergeCell ref="A31:B36"/>
    <mergeCell ref="C31:F36"/>
    <mergeCell ref="J31:J36"/>
    <mergeCell ref="K31:N36"/>
    <mergeCell ref="K22:N22"/>
    <mergeCell ref="O23:O24"/>
    <mergeCell ref="Q23:Q30"/>
    <mergeCell ref="R23:R30"/>
    <mergeCell ref="A1:P1"/>
    <mergeCell ref="B2:P2"/>
    <mergeCell ref="B3:P3"/>
    <mergeCell ref="A17:C17"/>
    <mergeCell ref="A21:B22"/>
    <mergeCell ref="C21:F22"/>
    <mergeCell ref="G21:I21"/>
    <mergeCell ref="J21:N21"/>
    <mergeCell ref="O21:P21"/>
    <mergeCell ref="J23:J30"/>
    <mergeCell ref="K23:N30"/>
    <mergeCell ref="A23:B30"/>
    <mergeCell ref="O31:O36"/>
    <mergeCell ref="P31:P36"/>
    <mergeCell ref="Q31:Q36"/>
    <mergeCell ref="R31:R36"/>
    <mergeCell ref="Q21:R21"/>
    <mergeCell ref="O25:O26"/>
    <mergeCell ref="O27:O28"/>
    <mergeCell ref="O29:O30"/>
    <mergeCell ref="P23:P24"/>
    <mergeCell ref="P25:P26"/>
    <mergeCell ref="P27:P28"/>
    <mergeCell ref="P29:P30"/>
  </mergeCells>
  <hyperlinks>
    <hyperlink ref="A1" location="'Objetos de Dominio'!A1" display="Volver al inicio" xr:uid="{F92E8141-0BAA-4CFF-A2AA-790349ADA214}"/>
    <hyperlink ref="R4" location="'Objeto Dominio 2'!A17" display="'Objeto Dominio 2'!A17" xr:uid="{C31578C6-097C-48B5-85BE-E2B5695507BB}"/>
    <hyperlink ref="S4" location="'Objeto Dominio 2'!A18" display="'Objeto Dominio 2'!A18" xr:uid="{12E63051-0357-4C9D-ABE2-AAC9F4D1077D}"/>
    <hyperlink ref="T4" location="'Objeto Dominio 2'!A19" display="'Objeto Dominio 2'!A19" xr:uid="{1EEF2DB2-A99F-4C59-8304-4835FA7407E0}"/>
    <hyperlink ref="Q4" location="'Objeto Dominio 2'!A16" display="'Objeto Dominio 2'!A16" xr:uid="{F66CECC3-2EE1-49F8-9E57-39E041254432}"/>
    <hyperlink ref="A1:P1" location="'Listado Objetos de Dominio'!A1" display="&lt;-Volver al inicio" xr:uid="{BAD90D86-7311-49B0-A802-02D69BE204D5}"/>
    <hyperlink ref="B9" location="'Tipo Identificación'!A1" display="Tipo_Identificación" xr:uid="{2084991B-F9C6-47E3-BB1E-752FF95E9F27}"/>
    <hyperlink ref="H26" location="'Tipo Identificación'!A1" display="Tipo_Identificación" xr:uid="{7FEA447A-B4B2-4482-8DEE-A6D90D0C073C}"/>
    <hyperlink ref="A44" location="'Muestreo Proveedor'!A1" display="&lt;&lt;Muestreo de datos&gt;&gt;" xr:uid="{59CBF9B2-CAB0-4CBE-A84C-8B4E47C205AD}"/>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F901E-70FC-4E73-917F-920CDFEB45F6}">
  <sheetPr>
    <tabColor rgb="FFFFFF00"/>
  </sheetPr>
  <dimension ref="A1:P8"/>
  <sheetViews>
    <sheetView workbookViewId="0">
      <selection sqref="A1:P1"/>
    </sheetView>
  </sheetViews>
  <sheetFormatPr defaultColWidth="9.140625" defaultRowHeight="15"/>
  <cols>
    <col min="4" max="4" width="23.28515625" customWidth="1"/>
    <col min="5" max="5" width="17.7109375" customWidth="1"/>
    <col min="6" max="6" width="24.5703125" customWidth="1"/>
    <col min="7" max="7" width="20.7109375" customWidth="1"/>
    <col min="8" max="8" width="23.5703125" customWidth="1"/>
    <col min="9" max="9" width="24.28515625" bestFit="1" customWidth="1"/>
    <col min="10" max="10" width="26.140625" customWidth="1"/>
    <col min="11" max="11" width="15.28515625" customWidth="1"/>
    <col min="12" max="12" width="21.5703125" bestFit="1" customWidth="1"/>
    <col min="14" max="14" width="20.85546875" customWidth="1"/>
  </cols>
  <sheetData>
    <row r="1" spans="1:16">
      <c r="A1" s="310" t="s">
        <v>54</v>
      </c>
      <c r="B1" s="310"/>
      <c r="C1" s="310"/>
      <c r="D1" s="310"/>
      <c r="E1" s="310"/>
      <c r="F1" s="310"/>
      <c r="G1" s="310"/>
      <c r="H1" s="310"/>
      <c r="I1" s="310"/>
      <c r="J1" s="310"/>
      <c r="K1" s="310"/>
      <c r="L1" s="310"/>
      <c r="M1" s="310"/>
      <c r="N1" s="310"/>
      <c r="O1" s="310"/>
      <c r="P1" s="310"/>
    </row>
    <row r="3" spans="1:16">
      <c r="D3" s="190" t="s">
        <v>406</v>
      </c>
      <c r="E3" s="190" t="s">
        <v>526</v>
      </c>
      <c r="F3" s="190" t="s">
        <v>527</v>
      </c>
      <c r="G3" s="190" t="s">
        <v>528</v>
      </c>
      <c r="H3" s="190" t="s">
        <v>421</v>
      </c>
      <c r="I3" s="190" t="s">
        <v>426</v>
      </c>
      <c r="J3" s="190" t="s">
        <v>431</v>
      </c>
      <c r="K3" s="190" t="s">
        <v>435</v>
      </c>
      <c r="L3" s="190" t="s">
        <v>529</v>
      </c>
      <c r="M3" s="190" t="s">
        <v>442</v>
      </c>
      <c r="N3" s="190" t="s">
        <v>530</v>
      </c>
    </row>
    <row r="4" spans="1:16">
      <c r="D4" s="189">
        <v>123</v>
      </c>
      <c r="E4" s="189" t="s">
        <v>531</v>
      </c>
      <c r="F4" s="189" t="s">
        <v>532</v>
      </c>
      <c r="G4" s="189"/>
      <c r="H4" s="189" t="s">
        <v>533</v>
      </c>
      <c r="I4" s="189">
        <v>900123456</v>
      </c>
      <c r="J4" s="191" t="s">
        <v>534</v>
      </c>
      <c r="K4" s="189" t="s">
        <v>535</v>
      </c>
      <c r="L4" s="189" t="s">
        <v>536</v>
      </c>
      <c r="M4" s="189" t="s">
        <v>537</v>
      </c>
      <c r="N4" s="189" t="s">
        <v>538</v>
      </c>
    </row>
    <row r="5" spans="1:16">
      <c r="D5" s="189">
        <v>124</v>
      </c>
      <c r="E5" s="189" t="s">
        <v>539</v>
      </c>
      <c r="F5" s="189"/>
      <c r="G5" s="189" t="s">
        <v>540</v>
      </c>
      <c r="H5" s="189" t="s">
        <v>541</v>
      </c>
      <c r="I5" s="189">
        <v>1020304050</v>
      </c>
      <c r="J5" s="191" t="s">
        <v>542</v>
      </c>
      <c r="K5" s="189">
        <v>3102345678</v>
      </c>
      <c r="L5" s="189"/>
      <c r="M5" s="189" t="s">
        <v>537</v>
      </c>
      <c r="N5" s="189" t="s">
        <v>543</v>
      </c>
    </row>
    <row r="6" spans="1:16">
      <c r="D6" s="189">
        <v>125</v>
      </c>
      <c r="E6" s="189" t="s">
        <v>531</v>
      </c>
      <c r="F6" s="189" t="s">
        <v>544</v>
      </c>
      <c r="G6" s="189"/>
      <c r="H6" s="189" t="s">
        <v>533</v>
      </c>
      <c r="I6" s="192" t="s">
        <v>545</v>
      </c>
      <c r="J6" s="191" t="s">
        <v>546</v>
      </c>
      <c r="K6" s="189">
        <v>3203456789</v>
      </c>
      <c r="L6" s="189" t="s">
        <v>547</v>
      </c>
      <c r="M6" s="189" t="s">
        <v>548</v>
      </c>
      <c r="N6" s="189" t="s">
        <v>549</v>
      </c>
    </row>
    <row r="7" spans="1:16">
      <c r="D7" s="189">
        <v>126</v>
      </c>
      <c r="E7" s="189" t="s">
        <v>539</v>
      </c>
      <c r="F7" s="189"/>
      <c r="G7" s="189" t="s">
        <v>550</v>
      </c>
      <c r="H7" s="189" t="s">
        <v>541</v>
      </c>
      <c r="I7" s="192" t="s">
        <v>551</v>
      </c>
      <c r="J7" s="191" t="s">
        <v>552</v>
      </c>
      <c r="K7" s="189">
        <v>3114567890</v>
      </c>
      <c r="L7" s="189"/>
      <c r="M7" s="189" t="s">
        <v>537</v>
      </c>
      <c r="N7" s="189" t="s">
        <v>553</v>
      </c>
    </row>
    <row r="8" spans="1:16">
      <c r="D8" s="189">
        <v>127</v>
      </c>
      <c r="E8" s="189" t="s">
        <v>531</v>
      </c>
      <c r="F8" s="189" t="s">
        <v>554</v>
      </c>
      <c r="G8" s="189"/>
      <c r="H8" s="189" t="s">
        <v>533</v>
      </c>
      <c r="I8" s="192">
        <v>800987654</v>
      </c>
      <c r="J8" s="191" t="s">
        <v>555</v>
      </c>
      <c r="K8" s="189">
        <v>3005678901</v>
      </c>
      <c r="L8" s="189" t="s">
        <v>556</v>
      </c>
      <c r="M8" s="189" t="s">
        <v>537</v>
      </c>
      <c r="N8" s="189" t="s">
        <v>557</v>
      </c>
    </row>
  </sheetData>
  <mergeCells count="1">
    <mergeCell ref="A1:P1"/>
  </mergeCells>
  <hyperlinks>
    <hyperlink ref="J4" r:id="rId1" xr:uid="{90CBE97B-A669-46AA-A58A-3E55E20E93CC}"/>
    <hyperlink ref="J8" r:id="rId2" xr:uid="{3BF7C90D-8B5E-4D80-8AC3-43968A4D746E}"/>
    <hyperlink ref="J7" r:id="rId3" xr:uid="{CFA6140B-CDAF-49D5-A2A5-90435316BF1E}"/>
    <hyperlink ref="J6" r:id="rId4" xr:uid="{7E29D242-5E7C-4070-A6E8-0A269E00E938}"/>
    <hyperlink ref="J5" r:id="rId5" xr:uid="{4F2E21AC-EDE0-40E0-BFFA-88BA19EAE88D}"/>
    <hyperlink ref="A1" location="'Objetos de Dominio'!A1" display="Volver al inicio" xr:uid="{CB224F62-63EF-4A43-A404-AC7807C207EB}"/>
    <hyperlink ref="A1:P1" location="'Listado Objetos de Dominio'!A1" display="&lt;-Volver al inicio" xr:uid="{822592CE-5C90-4947-865A-F254CD8CD0C2}"/>
  </hyperlinks>
  <pageMargins left="0.7" right="0.7" top="0.75" bottom="0.75" header="0.3" footer="0.3"/>
  <tableParts count="1">
    <tablePart r:id="rId6"/>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2BFC6-5B3A-4E40-BEA3-58E7EDB79B0C}">
  <sheetPr>
    <tabColor theme="9" tint="0.79998168889431442"/>
  </sheetPr>
  <dimension ref="A1:R30"/>
  <sheetViews>
    <sheetView zoomScaleNormal="100" workbookViewId="0">
      <selection activeCell="E14" sqref="E14"/>
    </sheetView>
  </sheetViews>
  <sheetFormatPr defaultColWidth="11.42578125" defaultRowHeight="15"/>
  <cols>
    <col min="1" max="1" width="26.5703125" style="1" customWidth="1"/>
    <col min="2" max="2" width="16.85546875" style="1" customWidth="1"/>
    <col min="3" max="3" width="25" style="1" customWidth="1"/>
    <col min="4" max="4" width="18.85546875" style="1" bestFit="1" customWidth="1"/>
    <col min="5" max="5" width="11.5703125" style="1" bestFit="1" customWidth="1"/>
    <col min="6" max="6" width="15.28515625" style="1" bestFit="1" customWidth="1"/>
    <col min="7" max="7" width="28.5703125" style="1" bestFit="1" customWidth="1"/>
    <col min="8" max="8" width="27.5703125" style="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64.28515625" style="1" customWidth="1"/>
    <col min="16" max="16" width="94.42578125" style="1" bestFit="1" customWidth="1"/>
    <col min="17" max="17" width="132.5703125" style="1" bestFit="1" customWidth="1"/>
    <col min="18" max="18" width="113.85546875" style="1" customWidth="1"/>
    <col min="19" max="19" width="52.28515625" style="1" bestFit="1" customWidth="1"/>
    <col min="20" max="16384" width="11.42578125" style="1"/>
  </cols>
  <sheetData>
    <row r="1" spans="1:18">
      <c r="A1" s="310" t="s">
        <v>54</v>
      </c>
      <c r="B1" s="310"/>
      <c r="C1" s="310"/>
      <c r="D1" s="310"/>
      <c r="E1" s="310"/>
      <c r="F1" s="310"/>
      <c r="G1" s="310"/>
      <c r="H1" s="310"/>
      <c r="I1" s="310"/>
      <c r="J1" s="310"/>
      <c r="K1" s="310"/>
      <c r="L1" s="310"/>
      <c r="M1" s="310"/>
      <c r="N1" s="310"/>
      <c r="O1" s="310"/>
      <c r="P1" s="310"/>
    </row>
    <row r="2" spans="1:18">
      <c r="A2" s="4" t="s">
        <v>54</v>
      </c>
      <c r="B2" s="311" t="str">
        <f>'Listado Objetos de Dominio'!A3</f>
        <v>Administrador</v>
      </c>
      <c r="C2" s="311"/>
      <c r="D2" s="311"/>
      <c r="E2" s="311"/>
      <c r="F2" s="311"/>
      <c r="G2" s="311"/>
      <c r="H2" s="311"/>
      <c r="I2" s="311"/>
      <c r="J2" s="311"/>
      <c r="K2" s="311"/>
      <c r="L2" s="311"/>
      <c r="M2" s="311"/>
      <c r="N2" s="311"/>
      <c r="O2" s="311"/>
      <c r="P2" s="311"/>
    </row>
    <row r="3" spans="1:18" ht="15.75" thickBot="1">
      <c r="A3" s="4" t="s">
        <v>56</v>
      </c>
      <c r="B3" s="311" t="str">
        <f>'Listado Objetos de Dominio'!$C$3</f>
        <v xml:space="preserve">Entidad que representa Usuario con privilegios totales sobre la plataforma. Se encarga de configurar parámetros globales, gestionar roles y permisos de Trabajadores y supervisar la generación de Reportes.
</v>
      </c>
      <c r="C3" s="311"/>
      <c r="D3" s="311"/>
      <c r="E3" s="311"/>
      <c r="F3" s="311"/>
      <c r="G3" s="311"/>
      <c r="H3" s="311"/>
      <c r="I3" s="311"/>
      <c r="J3" s="311"/>
      <c r="K3" s="311"/>
      <c r="L3" s="311"/>
      <c r="M3" s="311"/>
      <c r="N3" s="311"/>
      <c r="O3" s="311"/>
      <c r="P3" s="311"/>
    </row>
    <row r="4" spans="1:18">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A25</f>
        <v>Registrar Administrador</v>
      </c>
      <c r="R4" s="35" t="str">
        <f>A27</f>
        <v>Editar administrador</v>
      </c>
    </row>
    <row r="5" spans="1:18">
      <c r="A5" s="11" t="s">
        <v>145</v>
      </c>
      <c r="B5" s="5" t="s">
        <v>427</v>
      </c>
      <c r="C5" s="5"/>
      <c r="D5" s="5"/>
      <c r="E5" s="5"/>
      <c r="F5" s="5"/>
      <c r="G5" s="5"/>
      <c r="H5" s="107" t="s">
        <v>558</v>
      </c>
      <c r="I5" s="5"/>
      <c r="J5" s="13"/>
      <c r="K5" s="12" t="s">
        <v>75</v>
      </c>
      <c r="L5" s="5" t="s">
        <v>76</v>
      </c>
      <c r="M5" s="5" t="s">
        <v>75</v>
      </c>
      <c r="N5" s="5" t="s">
        <v>76</v>
      </c>
      <c r="O5" s="5" t="s">
        <v>75</v>
      </c>
      <c r="P5" s="7" t="s">
        <v>559</v>
      </c>
      <c r="Q5" s="98" t="s">
        <v>75</v>
      </c>
      <c r="R5" s="99" t="s">
        <v>76</v>
      </c>
    </row>
    <row r="6" spans="1:18">
      <c r="A6" s="11" t="s">
        <v>560</v>
      </c>
      <c r="B6" s="5" t="s">
        <v>168</v>
      </c>
      <c r="C6" s="5"/>
      <c r="D6" s="5">
        <v>20</v>
      </c>
      <c r="E6" s="5"/>
      <c r="F6" s="5"/>
      <c r="G6" s="5"/>
      <c r="H6" s="107"/>
      <c r="I6" s="5"/>
      <c r="J6" s="13"/>
      <c r="K6" s="12" t="s">
        <v>76</v>
      </c>
      <c r="L6" s="5" t="s">
        <v>76</v>
      </c>
      <c r="M6" s="5" t="s">
        <v>75</v>
      </c>
      <c r="N6" s="5" t="s">
        <v>76</v>
      </c>
      <c r="O6" s="5" t="s">
        <v>76</v>
      </c>
      <c r="P6" s="7" t="s">
        <v>561</v>
      </c>
      <c r="Q6" s="98" t="s">
        <v>77</v>
      </c>
      <c r="R6" s="99" t="s">
        <v>76</v>
      </c>
    </row>
    <row r="7" spans="1:18">
      <c r="A7" s="11" t="s">
        <v>562</v>
      </c>
      <c r="B7" s="5" t="s">
        <v>168</v>
      </c>
      <c r="C7" s="5"/>
      <c r="D7" s="5">
        <v>15</v>
      </c>
      <c r="E7" s="5"/>
      <c r="F7" s="5"/>
      <c r="G7" s="5"/>
      <c r="H7" s="107"/>
      <c r="I7" s="5"/>
      <c r="J7" s="6"/>
      <c r="K7" s="12" t="s">
        <v>76</v>
      </c>
      <c r="L7" s="5" t="s">
        <v>76</v>
      </c>
      <c r="M7" s="5" t="s">
        <v>75</v>
      </c>
      <c r="N7" s="5" t="s">
        <v>75</v>
      </c>
      <c r="O7" s="5" t="s">
        <v>76</v>
      </c>
      <c r="P7" s="7" t="s">
        <v>563</v>
      </c>
      <c r="Q7" s="98" t="s">
        <v>77</v>
      </c>
      <c r="R7" s="99" t="s">
        <v>75</v>
      </c>
    </row>
    <row r="8" spans="1:18">
      <c r="A8" s="11" t="s">
        <v>564</v>
      </c>
      <c r="B8" s="5" t="s">
        <v>88</v>
      </c>
      <c r="C8" s="5"/>
      <c r="D8" s="5">
        <v>100</v>
      </c>
      <c r="E8" s="5"/>
      <c r="F8" s="5"/>
      <c r="G8" s="5"/>
      <c r="H8" s="107" t="s">
        <v>423</v>
      </c>
      <c r="I8" s="5"/>
      <c r="J8" s="6"/>
      <c r="K8" s="12" t="s">
        <v>76</v>
      </c>
      <c r="L8" s="5" t="s">
        <v>76</v>
      </c>
      <c r="M8" s="5" t="s">
        <v>75</v>
      </c>
      <c r="N8" s="5" t="s">
        <v>76</v>
      </c>
      <c r="O8" s="5" t="s">
        <v>76</v>
      </c>
      <c r="P8" s="7" t="s">
        <v>565</v>
      </c>
      <c r="Q8" s="98" t="s">
        <v>77</v>
      </c>
      <c r="R8" s="99" t="s">
        <v>75</v>
      </c>
    </row>
    <row r="9" spans="1:18">
      <c r="A9" s="11" t="s">
        <v>566</v>
      </c>
      <c r="B9" s="5" t="s">
        <v>88</v>
      </c>
      <c r="C9" s="5"/>
      <c r="D9" s="5">
        <v>100</v>
      </c>
      <c r="E9" s="5"/>
      <c r="F9" s="5"/>
      <c r="G9" s="5"/>
      <c r="H9" s="107" t="s">
        <v>423</v>
      </c>
      <c r="I9" s="5"/>
      <c r="J9" s="6"/>
      <c r="K9" s="12" t="s">
        <v>76</v>
      </c>
      <c r="L9" s="5" t="s">
        <v>76</v>
      </c>
      <c r="M9" s="5" t="s">
        <v>76</v>
      </c>
      <c r="N9" s="5" t="s">
        <v>76</v>
      </c>
      <c r="O9" s="5" t="s">
        <v>76</v>
      </c>
      <c r="P9" s="7" t="s">
        <v>567</v>
      </c>
      <c r="Q9" s="98" t="s">
        <v>263</v>
      </c>
      <c r="R9" s="99" t="s">
        <v>75</v>
      </c>
    </row>
    <row r="10" spans="1:18">
      <c r="A10" s="11" t="s">
        <v>568</v>
      </c>
      <c r="B10" s="5" t="s">
        <v>88</v>
      </c>
      <c r="C10" s="5"/>
      <c r="D10" s="5">
        <v>100</v>
      </c>
      <c r="E10" s="5"/>
      <c r="F10" s="5"/>
      <c r="G10" s="5"/>
      <c r="H10" s="107" t="s">
        <v>423</v>
      </c>
      <c r="I10" s="5"/>
      <c r="J10" s="6"/>
      <c r="K10" s="12" t="s">
        <v>76</v>
      </c>
      <c r="L10" s="5" t="s">
        <v>76</v>
      </c>
      <c r="M10" s="5" t="s">
        <v>75</v>
      </c>
      <c r="N10" s="5" t="s">
        <v>76</v>
      </c>
      <c r="O10" s="5" t="s">
        <v>76</v>
      </c>
      <c r="P10" s="7" t="s">
        <v>569</v>
      </c>
      <c r="Q10" s="98" t="s">
        <v>77</v>
      </c>
      <c r="R10" s="99" t="s">
        <v>75</v>
      </c>
    </row>
    <row r="11" spans="1:18">
      <c r="A11" s="11" t="s">
        <v>570</v>
      </c>
      <c r="B11" s="5" t="s">
        <v>88</v>
      </c>
      <c r="C11" s="5"/>
      <c r="D11" s="5">
        <v>100</v>
      </c>
      <c r="E11" s="5"/>
      <c r="F11" s="5"/>
      <c r="G11" s="5"/>
      <c r="H11" s="107" t="s">
        <v>423</v>
      </c>
      <c r="I11" s="5"/>
      <c r="J11" s="6"/>
      <c r="K11" s="12" t="s">
        <v>76</v>
      </c>
      <c r="L11" s="5" t="s">
        <v>76</v>
      </c>
      <c r="M11" s="5" t="s">
        <v>76</v>
      </c>
      <c r="N11" s="5" t="s">
        <v>76</v>
      </c>
      <c r="O11" s="5" t="s">
        <v>76</v>
      </c>
      <c r="P11" s="7" t="s">
        <v>571</v>
      </c>
      <c r="Q11" s="98" t="s">
        <v>263</v>
      </c>
      <c r="R11" s="99" t="s">
        <v>75</v>
      </c>
    </row>
    <row r="12" spans="1:18">
      <c r="A12" s="11" t="s">
        <v>421</v>
      </c>
      <c r="B12" s="56" t="s">
        <v>422</v>
      </c>
      <c r="C12" s="5"/>
      <c r="D12" s="5">
        <v>50</v>
      </c>
      <c r="E12" s="5"/>
      <c r="F12" s="5"/>
      <c r="G12" s="5"/>
      <c r="H12" s="107" t="s">
        <v>423</v>
      </c>
      <c r="I12" s="5"/>
      <c r="J12" s="6"/>
      <c r="K12" s="12" t="s">
        <v>76</v>
      </c>
      <c r="L12" s="5" t="s">
        <v>76</v>
      </c>
      <c r="M12" s="5" t="s">
        <v>75</v>
      </c>
      <c r="N12" s="5" t="s">
        <v>76</v>
      </c>
      <c r="O12" s="5" t="s">
        <v>76</v>
      </c>
      <c r="P12" s="7" t="s">
        <v>572</v>
      </c>
      <c r="Q12" s="98" t="s">
        <v>77</v>
      </c>
      <c r="R12" s="99" t="s">
        <v>76</v>
      </c>
    </row>
    <row r="13" spans="1:18">
      <c r="A13" s="11" t="s">
        <v>426</v>
      </c>
      <c r="B13" s="5" t="s">
        <v>427</v>
      </c>
      <c r="C13" s="5"/>
      <c r="D13" s="5">
        <v>15</v>
      </c>
      <c r="E13" s="5"/>
      <c r="F13" s="5"/>
      <c r="G13" s="5"/>
      <c r="H13" s="107"/>
      <c r="I13" s="5"/>
      <c r="J13" s="6"/>
      <c r="K13" s="12" t="s">
        <v>76</v>
      </c>
      <c r="L13" s="5" t="s">
        <v>76</v>
      </c>
      <c r="M13" s="5" t="s">
        <v>75</v>
      </c>
      <c r="N13" s="5" t="s">
        <v>76</v>
      </c>
      <c r="O13" s="5" t="s">
        <v>76</v>
      </c>
      <c r="P13" s="7" t="s">
        <v>573</v>
      </c>
      <c r="Q13" s="98" t="s">
        <v>77</v>
      </c>
      <c r="R13" s="99" t="s">
        <v>76</v>
      </c>
    </row>
    <row r="14" spans="1:18" s="104" customFormat="1" ht="118.5" customHeight="1">
      <c r="A14" s="100" t="s">
        <v>574</v>
      </c>
      <c r="B14" s="7" t="s">
        <v>168</v>
      </c>
      <c r="C14" s="7"/>
      <c r="D14" s="7">
        <v>250</v>
      </c>
      <c r="E14" s="7"/>
      <c r="F14" s="7"/>
      <c r="G14" s="7"/>
      <c r="H14" s="108" t="s">
        <v>432</v>
      </c>
      <c r="I14" s="7"/>
      <c r="J14" s="13" t="s">
        <v>433</v>
      </c>
      <c r="K14" s="101" t="s">
        <v>76</v>
      </c>
      <c r="L14" s="7" t="s">
        <v>76</v>
      </c>
      <c r="M14" s="7" t="s">
        <v>75</v>
      </c>
      <c r="N14" s="7" t="s">
        <v>76</v>
      </c>
      <c r="O14" s="7" t="s">
        <v>76</v>
      </c>
      <c r="P14" s="7" t="s">
        <v>575</v>
      </c>
      <c r="Q14" s="102" t="s">
        <v>77</v>
      </c>
      <c r="R14" s="103" t="s">
        <v>75</v>
      </c>
    </row>
    <row r="15" spans="1:18">
      <c r="A15" s="11" t="s">
        <v>435</v>
      </c>
      <c r="B15" s="5" t="s">
        <v>576</v>
      </c>
      <c r="C15" s="5"/>
      <c r="D15" s="5">
        <v>10</v>
      </c>
      <c r="E15" s="5"/>
      <c r="F15" s="5"/>
      <c r="G15" s="5"/>
      <c r="H15" s="107"/>
      <c r="I15" s="5"/>
      <c r="J15" s="6"/>
      <c r="K15" s="12" t="s">
        <v>76</v>
      </c>
      <c r="L15" s="5" t="s">
        <v>76</v>
      </c>
      <c r="M15" s="5" t="s">
        <v>75</v>
      </c>
      <c r="N15" s="5" t="s">
        <v>76</v>
      </c>
      <c r="O15" s="5" t="s">
        <v>76</v>
      </c>
      <c r="P15" s="7" t="s">
        <v>577</v>
      </c>
      <c r="Q15" s="98" t="s">
        <v>77</v>
      </c>
      <c r="R15" s="99" t="s">
        <v>75</v>
      </c>
    </row>
    <row r="16" spans="1:18">
      <c r="A16" s="11" t="s">
        <v>578</v>
      </c>
      <c r="B16" s="5" t="s">
        <v>188</v>
      </c>
      <c r="C16" s="5"/>
      <c r="D16" s="5"/>
      <c r="E16" s="5"/>
      <c r="F16" s="5"/>
      <c r="G16" s="5"/>
      <c r="H16" s="107"/>
      <c r="I16" s="5"/>
      <c r="J16" s="6"/>
      <c r="K16" s="12" t="s">
        <v>76</v>
      </c>
      <c r="L16" s="5" t="s">
        <v>76</v>
      </c>
      <c r="M16" s="5" t="s">
        <v>75</v>
      </c>
      <c r="N16" s="5" t="s">
        <v>76</v>
      </c>
      <c r="O16" s="5" t="s">
        <v>76</v>
      </c>
      <c r="P16" s="7" t="s">
        <v>579</v>
      </c>
      <c r="Q16" s="98" t="s">
        <v>580</v>
      </c>
      <c r="R16" s="99" t="s">
        <v>76</v>
      </c>
    </row>
    <row r="17" spans="1:18">
      <c r="A17" s="11" t="s">
        <v>581</v>
      </c>
      <c r="B17" s="56" t="s">
        <v>581</v>
      </c>
      <c r="C17" s="5"/>
      <c r="D17" s="5"/>
      <c r="E17" s="5"/>
      <c r="F17" s="5"/>
      <c r="G17" s="5"/>
      <c r="H17" s="107"/>
      <c r="I17" s="5"/>
      <c r="J17" s="6"/>
      <c r="K17" s="12" t="s">
        <v>76</v>
      </c>
      <c r="L17" s="5" t="s">
        <v>76</v>
      </c>
      <c r="M17" s="5" t="s">
        <v>75</v>
      </c>
      <c r="N17" s="5" t="s">
        <v>76</v>
      </c>
      <c r="O17" s="5" t="s">
        <v>76</v>
      </c>
      <c r="P17" s="7" t="s">
        <v>582</v>
      </c>
      <c r="Q17" s="98" t="s">
        <v>77</v>
      </c>
      <c r="R17" s="99" t="s">
        <v>75</v>
      </c>
    </row>
    <row r="18" spans="1:18" ht="15.75" thickBot="1"/>
    <row r="19" spans="1:18">
      <c r="A19" s="313" t="s">
        <v>104</v>
      </c>
      <c r="B19" s="313"/>
      <c r="C19" s="313"/>
    </row>
    <row r="20" spans="1:18">
      <c r="A20" s="17" t="s">
        <v>105</v>
      </c>
      <c r="B20" s="16" t="s">
        <v>2</v>
      </c>
      <c r="C20" s="18" t="s">
        <v>106</v>
      </c>
    </row>
    <row r="21" spans="1:18" ht="56.25" customHeight="1" thickBot="1">
      <c r="A21" s="96" t="s">
        <v>583</v>
      </c>
      <c r="B21" s="15"/>
      <c r="C21" s="97" t="s">
        <v>584</v>
      </c>
    </row>
    <row r="22" spans="1:18" ht="15.75" thickBot="1"/>
    <row r="23" spans="1:18" ht="15.75" thickBot="1">
      <c r="A23" s="316" t="s">
        <v>110</v>
      </c>
      <c r="B23" s="316"/>
      <c r="C23" s="317" t="s">
        <v>2</v>
      </c>
      <c r="D23" s="317"/>
      <c r="E23" s="317"/>
      <c r="F23" s="317"/>
      <c r="G23" s="317" t="s">
        <v>111</v>
      </c>
      <c r="H23" s="317"/>
      <c r="I23" s="317"/>
      <c r="J23" s="317" t="s">
        <v>112</v>
      </c>
      <c r="K23" s="317"/>
      <c r="L23" s="317"/>
      <c r="M23" s="317"/>
      <c r="N23" s="317"/>
      <c r="O23" s="317" t="s">
        <v>113</v>
      </c>
      <c r="P23" s="317"/>
      <c r="Q23" s="317" t="s">
        <v>114</v>
      </c>
      <c r="R23" s="317"/>
    </row>
    <row r="24" spans="1:18">
      <c r="A24" s="316"/>
      <c r="B24" s="316"/>
      <c r="C24" s="317"/>
      <c r="D24" s="317"/>
      <c r="E24" s="317"/>
      <c r="F24" s="317"/>
      <c r="G24" s="54" t="s">
        <v>115</v>
      </c>
      <c r="H24" s="54" t="s">
        <v>116</v>
      </c>
      <c r="I24" s="54" t="s">
        <v>2</v>
      </c>
      <c r="J24" s="54" t="s">
        <v>58</v>
      </c>
      <c r="K24" s="360" t="s">
        <v>2</v>
      </c>
      <c r="L24" s="360"/>
      <c r="M24" s="360"/>
      <c r="N24" s="360"/>
      <c r="O24" s="54" t="s">
        <v>117</v>
      </c>
      <c r="P24" s="54" t="s">
        <v>2</v>
      </c>
      <c r="Q24" s="54" t="s">
        <v>118</v>
      </c>
      <c r="R24" s="55" t="s">
        <v>119</v>
      </c>
    </row>
    <row r="25" spans="1:18" ht="45" customHeight="1">
      <c r="A25" s="335" t="s">
        <v>585</v>
      </c>
      <c r="B25" s="336"/>
      <c r="C25" s="339" t="s">
        <v>586</v>
      </c>
      <c r="D25" s="340"/>
      <c r="E25" s="340"/>
      <c r="F25" s="341"/>
      <c r="G25" s="358" t="s">
        <v>6</v>
      </c>
      <c r="H25" s="361" t="s">
        <v>6</v>
      </c>
      <c r="I25" s="345" t="s">
        <v>587</v>
      </c>
      <c r="J25" s="361" t="s">
        <v>588</v>
      </c>
      <c r="K25" s="335" t="s">
        <v>589</v>
      </c>
      <c r="L25" s="363"/>
      <c r="M25" s="363"/>
      <c r="N25" s="336"/>
      <c r="O25" s="345" t="s">
        <v>590</v>
      </c>
      <c r="P25" s="345" t="s">
        <v>591</v>
      </c>
      <c r="Q25" s="345" t="s">
        <v>592</v>
      </c>
      <c r="R25" s="358" t="s">
        <v>593</v>
      </c>
    </row>
    <row r="26" spans="1:18" ht="41.25" customHeight="1">
      <c r="A26" s="337"/>
      <c r="B26" s="338"/>
      <c r="C26" s="342"/>
      <c r="D26" s="343"/>
      <c r="E26" s="343"/>
      <c r="F26" s="344"/>
      <c r="G26" s="359"/>
      <c r="H26" s="362"/>
      <c r="I26" s="346"/>
      <c r="J26" s="362"/>
      <c r="K26" s="337"/>
      <c r="L26" s="364"/>
      <c r="M26" s="364"/>
      <c r="N26" s="338"/>
      <c r="O26" s="359"/>
      <c r="P26" s="359"/>
      <c r="Q26" s="346"/>
      <c r="R26" s="359"/>
    </row>
    <row r="27" spans="1:18" ht="68.25" customHeight="1">
      <c r="A27" s="441" t="s">
        <v>594</v>
      </c>
      <c r="B27" s="442"/>
      <c r="C27" s="441" t="s">
        <v>595</v>
      </c>
      <c r="D27" s="443"/>
      <c r="E27" s="443"/>
      <c r="F27" s="442"/>
      <c r="G27" s="77" t="s">
        <v>596</v>
      </c>
      <c r="H27" s="106" t="s">
        <v>6</v>
      </c>
      <c r="I27" s="22" t="s">
        <v>597</v>
      </c>
      <c r="J27" s="21" t="s">
        <v>6</v>
      </c>
      <c r="K27" s="441" t="s">
        <v>598</v>
      </c>
      <c r="L27" s="443"/>
      <c r="M27" s="443"/>
      <c r="N27" s="442"/>
      <c r="O27" s="95" t="s">
        <v>599</v>
      </c>
      <c r="P27" s="94" t="s">
        <v>600</v>
      </c>
      <c r="Q27" s="77" t="s">
        <v>601</v>
      </c>
      <c r="R27" s="20" t="s">
        <v>602</v>
      </c>
    </row>
    <row r="28" spans="1:18" ht="14.25" customHeight="1"/>
    <row r="30" spans="1:18">
      <c r="A30" s="211" t="s">
        <v>144</v>
      </c>
    </row>
  </sheetData>
  <mergeCells count="25">
    <mergeCell ref="Q23:R23"/>
    <mergeCell ref="K24:N24"/>
    <mergeCell ref="A1:P1"/>
    <mergeCell ref="B2:P2"/>
    <mergeCell ref="B3:P3"/>
    <mergeCell ref="A19:C19"/>
    <mergeCell ref="A23:B24"/>
    <mergeCell ref="C23:F24"/>
    <mergeCell ref="G23:I23"/>
    <mergeCell ref="J23:N23"/>
    <mergeCell ref="O23:P23"/>
    <mergeCell ref="O25:O26"/>
    <mergeCell ref="P25:P26"/>
    <mergeCell ref="Q25:Q26"/>
    <mergeCell ref="R25:R26"/>
    <mergeCell ref="A27:B27"/>
    <mergeCell ref="K27:N27"/>
    <mergeCell ref="A25:B26"/>
    <mergeCell ref="C25:F26"/>
    <mergeCell ref="G25:G26"/>
    <mergeCell ref="H25:H26"/>
    <mergeCell ref="I25:I26"/>
    <mergeCell ref="J25:J26"/>
    <mergeCell ref="K25:N26"/>
    <mergeCell ref="C27:F27"/>
  </mergeCells>
  <hyperlinks>
    <hyperlink ref="A1" location="'Objetos de Dominio'!A1" display="Volver al inicio" xr:uid="{BD3FFCC5-4B44-4838-A36D-76DB08190487}"/>
    <hyperlink ref="R4" location="'Objeto Dominio 1'!A17" display="'Objeto Dominio 1'!A17" xr:uid="{A2870EFD-A505-493E-87E8-2E1411795896}"/>
    <hyperlink ref="Q4" location="'Objeto Dominio 1'!A16" display="'Objeto Dominio 1'!A16" xr:uid="{B7DC66C7-CAF0-414F-9819-29E983398B1B}"/>
    <hyperlink ref="A1:P1" location="'Listado Objetos de Dominio'!A1" display="&lt;-Volver al inicio" xr:uid="{EDAD5212-8D62-4F21-A63F-5CE874FBE78D}"/>
    <hyperlink ref="B12" location="'Tipo Identificación'!A1" display="Tipo_Identificación" xr:uid="{DC4DDBD4-6C5C-4D2F-918C-156A04B02BEB}"/>
    <hyperlink ref="B17" location="'Estado Usuario'!A1" display="Estado_Usuario" xr:uid="{E4B81A5B-D227-4EA5-8463-BF77F871B81E}"/>
    <hyperlink ref="A30" location="'Muestreo Administrador'!A1" display="&lt;&lt;Muestreo de datos&gt;&gt;" xr:uid="{D26DE0A0-FD39-4870-8853-C3238CB3DBE5}"/>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8CC5C-7EEE-49C7-9AA4-B0EC8310DDC9}">
  <sheetPr>
    <tabColor theme="9" tint="0.79998168889431442"/>
  </sheetPr>
  <dimension ref="A1:P6"/>
  <sheetViews>
    <sheetView workbookViewId="0">
      <selection sqref="A1:P1"/>
    </sheetView>
  </sheetViews>
  <sheetFormatPr defaultColWidth="11.42578125" defaultRowHeight="15"/>
  <cols>
    <col min="2" max="2" width="16.28515625" customWidth="1"/>
    <col min="3" max="3" width="13.140625" customWidth="1"/>
    <col min="4" max="4" width="17.42578125" customWidth="1"/>
    <col min="5" max="5" width="19.140625" customWidth="1"/>
    <col min="6" max="6" width="17.7109375" customWidth="1"/>
    <col min="7" max="7" width="19.42578125" customWidth="1"/>
    <col min="8" max="8" width="20.140625" customWidth="1"/>
    <col min="9" max="9" width="23.5703125" customWidth="1"/>
    <col min="12" max="12" width="24.7109375" customWidth="1"/>
    <col min="13" max="13" width="23" customWidth="1"/>
  </cols>
  <sheetData>
    <row r="1" spans="1:16">
      <c r="A1" s="310" t="s">
        <v>54</v>
      </c>
      <c r="B1" s="310"/>
      <c r="C1" s="310"/>
      <c r="D1" s="310"/>
      <c r="E1" s="310"/>
      <c r="F1" s="310"/>
      <c r="G1" s="310"/>
      <c r="H1" s="310"/>
      <c r="I1" s="310"/>
      <c r="J1" s="310"/>
      <c r="K1" s="310"/>
      <c r="L1" s="310"/>
      <c r="M1" s="310"/>
      <c r="N1" s="310"/>
      <c r="O1" s="310"/>
      <c r="P1" s="310"/>
    </row>
    <row r="3" spans="1:16">
      <c r="A3" s="182" t="s">
        <v>145</v>
      </c>
      <c r="B3" s="182" t="s">
        <v>560</v>
      </c>
      <c r="C3" s="182" t="s">
        <v>603</v>
      </c>
      <c r="D3" s="182" t="s">
        <v>564</v>
      </c>
      <c r="E3" s="182" t="s">
        <v>566</v>
      </c>
      <c r="F3" s="182" t="s">
        <v>568</v>
      </c>
      <c r="G3" s="182" t="s">
        <v>570</v>
      </c>
      <c r="H3" s="182" t="s">
        <v>422</v>
      </c>
      <c r="I3" s="182" t="s">
        <v>604</v>
      </c>
      <c r="J3" s="182" t="s">
        <v>574</v>
      </c>
      <c r="K3" s="182" t="s">
        <v>435</v>
      </c>
      <c r="L3" s="182" t="s">
        <v>605</v>
      </c>
      <c r="M3" s="182" t="s">
        <v>581</v>
      </c>
    </row>
    <row r="4" spans="1:16" ht="45">
      <c r="A4" s="104">
        <v>1001</v>
      </c>
      <c r="B4" s="104" t="s">
        <v>606</v>
      </c>
      <c r="C4" s="104" t="s">
        <v>607</v>
      </c>
      <c r="D4" s="104" t="s">
        <v>608</v>
      </c>
      <c r="E4" s="104" t="s">
        <v>609</v>
      </c>
      <c r="F4" s="104" t="s">
        <v>610</v>
      </c>
      <c r="G4" s="104" t="s">
        <v>611</v>
      </c>
      <c r="H4" s="183" t="s">
        <v>612</v>
      </c>
      <c r="I4" s="104">
        <v>1032456789</v>
      </c>
      <c r="J4" s="183" t="s">
        <v>613</v>
      </c>
      <c r="K4" s="104">
        <v>3114567890</v>
      </c>
      <c r="L4" s="184">
        <v>45792.355555555558</v>
      </c>
      <c r="M4" s="183" t="s">
        <v>614</v>
      </c>
    </row>
    <row r="5" spans="1:16" ht="45">
      <c r="A5" s="104">
        <v>1002</v>
      </c>
      <c r="B5" s="104" t="s">
        <v>615</v>
      </c>
      <c r="C5" s="104" t="s">
        <v>607</v>
      </c>
      <c r="D5" s="104" t="s">
        <v>616</v>
      </c>
      <c r="E5" s="104"/>
      <c r="F5" s="104" t="s">
        <v>617</v>
      </c>
      <c r="G5" s="104"/>
      <c r="H5" s="183" t="s">
        <v>618</v>
      </c>
      <c r="I5" s="104">
        <v>900123456</v>
      </c>
      <c r="J5" s="183" t="s">
        <v>619</v>
      </c>
      <c r="K5" s="104">
        <v>3207654321</v>
      </c>
      <c r="L5" s="184">
        <v>45871.590624999997</v>
      </c>
      <c r="M5" s="183" t="s">
        <v>620</v>
      </c>
    </row>
    <row r="6" spans="1:16" ht="45">
      <c r="A6" s="104">
        <v>1003</v>
      </c>
      <c r="B6" s="104" t="s">
        <v>621</v>
      </c>
      <c r="C6" s="104" t="s">
        <v>607</v>
      </c>
      <c r="D6" s="104" t="s">
        <v>622</v>
      </c>
      <c r="E6" s="104" t="s">
        <v>623</v>
      </c>
      <c r="F6" s="104" t="s">
        <v>624</v>
      </c>
      <c r="G6" s="104" t="s">
        <v>625</v>
      </c>
      <c r="H6" s="183" t="s">
        <v>626</v>
      </c>
      <c r="I6" s="104" t="s">
        <v>627</v>
      </c>
      <c r="J6" s="183" t="s">
        <v>628</v>
      </c>
      <c r="K6" s="104">
        <v>3009876543</v>
      </c>
      <c r="L6" s="184">
        <v>45301.375</v>
      </c>
      <c r="M6" s="183" t="s">
        <v>629</v>
      </c>
    </row>
  </sheetData>
  <mergeCells count="1">
    <mergeCell ref="A1:P1"/>
  </mergeCells>
  <hyperlinks>
    <hyperlink ref="J4" r:id="rId1" xr:uid="{53108110-7EFD-4CB2-9B6A-3429535EB113}"/>
    <hyperlink ref="J5" r:id="rId2" xr:uid="{AE835834-0F07-402E-8C55-A0E633E7FFE9}"/>
    <hyperlink ref="J6" r:id="rId3" display="mailto:andres.orrego@bloquera.com" xr:uid="{BF80AABF-F90A-4A29-BEAE-D31BECA5DE69}"/>
    <hyperlink ref="H4:H6" location="'Muestreo Tipo Identificación'!A1" display="1 (CC)" xr:uid="{E320D5E7-226C-4D35-9585-3EE86B1BA2F4}"/>
    <hyperlink ref="M4:M6" location="'Muestreo  Estado Usuario'!A1" display="ACT (Activo)" xr:uid="{8B2A3E4E-5DB5-4BFE-80B6-2A5B040E0BFC}"/>
    <hyperlink ref="A1" location="'Objetos de Dominio'!A1" display="Volver al inicio" xr:uid="{8998574D-B941-4715-A0D2-BE47467A1152}"/>
    <hyperlink ref="A1:P1" location="'Listado Objetos de Dominio'!A1" display="&lt;-Volver al inicio" xr:uid="{1C647AB3-A85D-4873-820E-087541B0F5DB}"/>
  </hyperlinks>
  <pageMargins left="0.7" right="0.7" top="0.75" bottom="0.75" header="0.3" footer="0.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99827-FF74-40F6-A350-8717C56CB1D8}">
  <dimension ref="A1:S28"/>
  <sheetViews>
    <sheetView topLeftCell="P5" zoomScale="123" zoomScaleNormal="123" workbookViewId="0"/>
  </sheetViews>
  <sheetFormatPr defaultColWidth="11.42578125" defaultRowHeight="15"/>
  <cols>
    <col min="1" max="1" width="23.85546875" style="1" bestFit="1" customWidth="1"/>
    <col min="2" max="2" width="20.85546875" style="1" customWidth="1"/>
    <col min="3" max="3" width="40.140625" style="1" customWidth="1"/>
    <col min="4" max="4" width="18.85546875" style="1" bestFit="1" customWidth="1"/>
    <col min="5" max="5" width="11.5703125" style="1" bestFit="1" customWidth="1"/>
    <col min="6" max="6" width="15.28515625" style="1" bestFit="1" customWidth="1"/>
    <col min="7" max="7" width="77.85546875" style="1" customWidth="1"/>
    <col min="8" max="8" width="27.28515625" style="1" customWidth="1"/>
    <col min="9" max="9" width="79.28515625" style="1" bestFit="1" customWidth="1"/>
    <col min="10" max="10" width="24.570312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68.140625" style="1" customWidth="1"/>
    <col min="16" max="16" width="94.42578125" style="1" bestFit="1" customWidth="1"/>
    <col min="17" max="17" width="132.5703125" style="1" bestFit="1" customWidth="1"/>
    <col min="18" max="18" width="46.42578125" style="1" bestFit="1" customWidth="1"/>
    <col min="19" max="19" width="50.140625" style="1" bestFit="1" customWidth="1"/>
    <col min="20" max="20" width="52.28515625" style="1" bestFit="1" customWidth="1"/>
    <col min="21" max="16384" width="11.42578125" style="1"/>
  </cols>
  <sheetData>
    <row r="1" spans="1:19">
      <c r="A1" s="310" t="s">
        <v>54</v>
      </c>
      <c r="B1" s="310"/>
      <c r="C1" s="310"/>
      <c r="D1" s="310"/>
      <c r="E1" s="310"/>
      <c r="F1" s="310"/>
      <c r="G1" s="310"/>
      <c r="H1" s="310"/>
      <c r="I1" s="310"/>
      <c r="J1" s="310"/>
      <c r="K1" s="310"/>
      <c r="L1" s="310"/>
      <c r="M1" s="310"/>
      <c r="N1" s="310"/>
      <c r="O1" s="310"/>
      <c r="P1" s="310"/>
    </row>
    <row r="2" spans="1:19">
      <c r="A2" s="4" t="s">
        <v>55</v>
      </c>
      <c r="B2" s="311" t="str">
        <f>'Listado Objetos de Dominio'!A7</f>
        <v>Cliente</v>
      </c>
      <c r="C2" s="311"/>
      <c r="D2" s="311"/>
      <c r="E2" s="311"/>
      <c r="F2" s="311"/>
      <c r="G2" s="311"/>
      <c r="H2" s="311"/>
      <c r="I2" s="311"/>
      <c r="J2" s="311"/>
      <c r="K2" s="311"/>
      <c r="L2" s="311"/>
      <c r="M2" s="311"/>
      <c r="N2" s="311"/>
      <c r="O2" s="311"/>
      <c r="P2" s="311"/>
    </row>
    <row r="3" spans="1:19" ht="15.75" customHeight="1">
      <c r="A3" s="4" t="s">
        <v>56</v>
      </c>
      <c r="B3" s="312" t="str">
        <f>'Listado Objetos de Dominio'!$C$7</f>
        <v>Comprador de  bloques y materiales. Registra datos de contacto, histórico de pedidos, métodos de pago y preferencias de entrega. Puede interactuar con el portal para ver catálogo y solicitar atención.</v>
      </c>
      <c r="C3" s="312"/>
      <c r="D3" s="312"/>
      <c r="E3" s="312"/>
      <c r="F3" s="312"/>
      <c r="G3" s="312"/>
      <c r="H3" s="312"/>
      <c r="I3" s="312"/>
      <c r="J3" s="312"/>
      <c r="K3" s="312"/>
      <c r="L3" s="312"/>
      <c r="M3" s="312"/>
      <c r="N3" s="312"/>
      <c r="O3" s="312"/>
      <c r="P3" s="312"/>
    </row>
    <row r="4" spans="1:19">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A23</f>
        <v>Registrar Cliente</v>
      </c>
      <c r="R4" s="35" t="str">
        <f>A24</f>
        <v>Actualizar Cliente</v>
      </c>
      <c r="S4" s="36" t="str">
        <f>A25</f>
        <v>Historial Cliente</v>
      </c>
    </row>
    <row r="5" spans="1:19">
      <c r="A5" s="11" t="s">
        <v>630</v>
      </c>
      <c r="B5" s="5" t="s">
        <v>576</v>
      </c>
      <c r="C5" s="5"/>
      <c r="D5" s="5"/>
      <c r="E5" s="5"/>
      <c r="F5" s="5"/>
      <c r="G5" s="5"/>
      <c r="H5" s="5" t="s">
        <v>631</v>
      </c>
      <c r="I5" s="5"/>
      <c r="J5" s="7"/>
      <c r="K5" s="12" t="s">
        <v>75</v>
      </c>
      <c r="L5" s="5" t="s">
        <v>76</v>
      </c>
      <c r="M5" s="5" t="s">
        <v>75</v>
      </c>
      <c r="N5" s="5" t="s">
        <v>76</v>
      </c>
      <c r="O5" s="5" t="s">
        <v>75</v>
      </c>
      <c r="P5" s="7" t="s">
        <v>632</v>
      </c>
      <c r="Q5" s="34" t="s">
        <v>77</v>
      </c>
      <c r="R5" s="23" t="s">
        <v>93</v>
      </c>
      <c r="S5" s="28" t="s">
        <v>77</v>
      </c>
    </row>
    <row r="6" spans="1:19">
      <c r="A6" s="11" t="s">
        <v>633</v>
      </c>
      <c r="B6" s="59" t="s">
        <v>634</v>
      </c>
      <c r="C6" s="5"/>
      <c r="D6" s="5"/>
      <c r="E6" s="5"/>
      <c r="F6" s="5"/>
      <c r="G6" s="5"/>
      <c r="H6" s="5" t="s">
        <v>84</v>
      </c>
      <c r="I6" s="5"/>
      <c r="J6" s="7"/>
      <c r="K6" s="12" t="s">
        <v>76</v>
      </c>
      <c r="L6" s="5" t="s">
        <v>76</v>
      </c>
      <c r="M6" s="5" t="s">
        <v>75</v>
      </c>
      <c r="N6" s="5" t="s">
        <v>76</v>
      </c>
      <c r="O6" s="5" t="s">
        <v>76</v>
      </c>
      <c r="P6" s="7" t="s">
        <v>635</v>
      </c>
      <c r="Q6" s="34" t="s">
        <v>77</v>
      </c>
      <c r="R6" s="23" t="s">
        <v>93</v>
      </c>
      <c r="S6" s="28" t="s">
        <v>77</v>
      </c>
    </row>
    <row r="7" spans="1:19">
      <c r="A7" s="11" t="s">
        <v>636</v>
      </c>
      <c r="B7" s="5" t="s">
        <v>464</v>
      </c>
      <c r="C7" s="5">
        <v>10</v>
      </c>
      <c r="D7" s="5">
        <v>15</v>
      </c>
      <c r="E7" s="5"/>
      <c r="F7" s="5"/>
      <c r="G7" s="5"/>
      <c r="H7" s="5"/>
      <c r="I7" s="5"/>
      <c r="J7" s="5"/>
      <c r="K7" s="12" t="s">
        <v>76</v>
      </c>
      <c r="L7" s="5" t="s">
        <v>76</v>
      </c>
      <c r="M7" s="5" t="s">
        <v>75</v>
      </c>
      <c r="N7" s="5" t="s">
        <v>76</v>
      </c>
      <c r="O7" s="5" t="s">
        <v>76</v>
      </c>
      <c r="P7" s="7" t="s">
        <v>637</v>
      </c>
      <c r="Q7" s="34" t="s">
        <v>77</v>
      </c>
      <c r="R7" s="23" t="s">
        <v>93</v>
      </c>
      <c r="S7" s="28" t="s">
        <v>77</v>
      </c>
    </row>
    <row r="8" spans="1:19">
      <c r="A8" s="11" t="s">
        <v>638</v>
      </c>
      <c r="B8" s="5" t="s">
        <v>88</v>
      </c>
      <c r="C8" s="5"/>
      <c r="D8" s="5">
        <v>100</v>
      </c>
      <c r="E8" s="5"/>
      <c r="F8" s="5"/>
      <c r="G8" s="5"/>
      <c r="H8" s="5"/>
      <c r="I8" s="5"/>
      <c r="J8" s="5"/>
      <c r="K8" s="12" t="s">
        <v>76</v>
      </c>
      <c r="L8" s="5" t="s">
        <v>76</v>
      </c>
      <c r="M8" s="5" t="s">
        <v>75</v>
      </c>
      <c r="N8" s="5" t="s">
        <v>76</v>
      </c>
      <c r="O8" s="5" t="s">
        <v>76</v>
      </c>
      <c r="P8" s="7" t="s">
        <v>639</v>
      </c>
      <c r="Q8" s="34" t="s">
        <v>77</v>
      </c>
      <c r="R8" s="23" t="s">
        <v>75</v>
      </c>
      <c r="S8" s="28" t="s">
        <v>77</v>
      </c>
    </row>
    <row r="9" spans="1:19">
      <c r="A9" s="11" t="s">
        <v>640</v>
      </c>
      <c r="B9" s="5" t="s">
        <v>88</v>
      </c>
      <c r="C9" s="5"/>
      <c r="D9" s="5">
        <v>100</v>
      </c>
      <c r="E9" s="5"/>
      <c r="F9" s="5"/>
      <c r="G9" s="5"/>
      <c r="H9" s="5"/>
      <c r="I9" s="5"/>
      <c r="J9" s="5"/>
      <c r="K9" s="12" t="s">
        <v>76</v>
      </c>
      <c r="L9" s="5" t="s">
        <v>76</v>
      </c>
      <c r="M9" s="5" t="s">
        <v>76</v>
      </c>
      <c r="N9" s="5" t="s">
        <v>76</v>
      </c>
      <c r="O9" s="5" t="s">
        <v>76</v>
      </c>
      <c r="P9" s="7" t="s">
        <v>641</v>
      </c>
      <c r="Q9" s="34" t="s">
        <v>263</v>
      </c>
      <c r="R9" s="23" t="s">
        <v>75</v>
      </c>
      <c r="S9" s="28" t="s">
        <v>77</v>
      </c>
    </row>
    <row r="10" spans="1:19">
      <c r="A10" s="11" t="s">
        <v>642</v>
      </c>
      <c r="B10" s="5" t="s">
        <v>88</v>
      </c>
      <c r="C10" s="5"/>
      <c r="D10" s="5">
        <v>100</v>
      </c>
      <c r="E10" s="5"/>
      <c r="F10" s="5"/>
      <c r="G10" s="5"/>
      <c r="H10" s="5"/>
      <c r="I10" s="5"/>
      <c r="J10" s="5"/>
      <c r="K10" s="12" t="s">
        <v>76</v>
      </c>
      <c r="L10" s="5" t="s">
        <v>76</v>
      </c>
      <c r="M10" s="5" t="s">
        <v>75</v>
      </c>
      <c r="N10" s="5" t="s">
        <v>76</v>
      </c>
      <c r="O10" s="5" t="s">
        <v>76</v>
      </c>
      <c r="P10" s="7" t="s">
        <v>643</v>
      </c>
      <c r="Q10" s="34" t="s">
        <v>77</v>
      </c>
      <c r="R10" s="23" t="s">
        <v>75</v>
      </c>
      <c r="S10" s="28" t="s">
        <v>77</v>
      </c>
    </row>
    <row r="11" spans="1:19">
      <c r="A11" s="11" t="s">
        <v>644</v>
      </c>
      <c r="B11" s="5" t="s">
        <v>88</v>
      </c>
      <c r="C11" s="5"/>
      <c r="D11" s="5">
        <v>100</v>
      </c>
      <c r="E11" s="5"/>
      <c r="F11" s="5"/>
      <c r="G11" s="5"/>
      <c r="H11" s="5"/>
      <c r="I11" s="5"/>
      <c r="J11" s="5"/>
      <c r="K11" s="12" t="s">
        <v>76</v>
      </c>
      <c r="L11" s="5" t="s">
        <v>76</v>
      </c>
      <c r="M11" s="5" t="s">
        <v>76</v>
      </c>
      <c r="N11" s="5" t="s">
        <v>76</v>
      </c>
      <c r="O11" s="5" t="s">
        <v>76</v>
      </c>
      <c r="P11" s="7" t="s">
        <v>645</v>
      </c>
      <c r="Q11" s="34" t="s">
        <v>263</v>
      </c>
      <c r="R11" s="23" t="s">
        <v>75</v>
      </c>
      <c r="S11" s="28" t="s">
        <v>77</v>
      </c>
    </row>
    <row r="12" spans="1:19">
      <c r="A12" s="11" t="s">
        <v>203</v>
      </c>
      <c r="B12" s="5" t="s">
        <v>88</v>
      </c>
      <c r="C12" s="5"/>
      <c r="D12" s="5">
        <v>50</v>
      </c>
      <c r="E12" s="5"/>
      <c r="F12" s="5"/>
      <c r="G12" s="5"/>
      <c r="H12" s="5"/>
      <c r="I12" s="5"/>
      <c r="J12" s="5"/>
      <c r="K12" s="12" t="s">
        <v>76</v>
      </c>
      <c r="L12" s="5" t="s">
        <v>76</v>
      </c>
      <c r="M12" s="5" t="s">
        <v>75</v>
      </c>
      <c r="N12" s="5" t="s">
        <v>76</v>
      </c>
      <c r="O12" s="5" t="s">
        <v>76</v>
      </c>
      <c r="P12" s="7" t="s">
        <v>646</v>
      </c>
      <c r="Q12" s="34" t="s">
        <v>77</v>
      </c>
      <c r="R12" s="23" t="s">
        <v>75</v>
      </c>
      <c r="S12" s="28" t="s">
        <v>93</v>
      </c>
    </row>
    <row r="13" spans="1:19">
      <c r="A13" s="11" t="s">
        <v>435</v>
      </c>
      <c r="B13" s="5" t="s">
        <v>576</v>
      </c>
      <c r="C13" s="5"/>
      <c r="D13" s="5">
        <v>15</v>
      </c>
      <c r="E13" s="5"/>
      <c r="F13" s="5"/>
      <c r="G13" s="5"/>
      <c r="H13" s="107"/>
      <c r="I13" s="5"/>
      <c r="J13" s="6"/>
      <c r="K13" s="12" t="s">
        <v>76</v>
      </c>
      <c r="L13" s="5" t="s">
        <v>76</v>
      </c>
      <c r="M13" s="5" t="s">
        <v>75</v>
      </c>
      <c r="N13" s="5" t="s">
        <v>76</v>
      </c>
      <c r="O13" s="5" t="s">
        <v>76</v>
      </c>
      <c r="P13" s="7" t="s">
        <v>647</v>
      </c>
      <c r="Q13" s="34" t="s">
        <v>77</v>
      </c>
      <c r="R13" s="99" t="s">
        <v>75</v>
      </c>
      <c r="S13" s="28" t="s">
        <v>93</v>
      </c>
    </row>
    <row r="14" spans="1:19" ht="63.75">
      <c r="A14" s="11" t="s">
        <v>574</v>
      </c>
      <c r="B14" s="5" t="s">
        <v>168</v>
      </c>
      <c r="C14" s="5"/>
      <c r="D14" s="5">
        <v>250</v>
      </c>
      <c r="E14" s="5"/>
      <c r="F14" s="5"/>
      <c r="G14" s="5"/>
      <c r="H14" s="107" t="s">
        <v>432</v>
      </c>
      <c r="I14" s="5"/>
      <c r="J14" s="13" t="s">
        <v>433</v>
      </c>
      <c r="K14" s="12" t="s">
        <v>76</v>
      </c>
      <c r="L14" s="5" t="s">
        <v>76</v>
      </c>
      <c r="M14" s="5" t="s">
        <v>75</v>
      </c>
      <c r="N14" s="5" t="s">
        <v>76</v>
      </c>
      <c r="O14" s="5" t="s">
        <v>76</v>
      </c>
      <c r="P14" s="5" t="s">
        <v>648</v>
      </c>
      <c r="Q14" s="34" t="s">
        <v>77</v>
      </c>
      <c r="R14" s="99" t="s">
        <v>75</v>
      </c>
      <c r="S14" s="28" t="s">
        <v>93</v>
      </c>
    </row>
    <row r="15" spans="1:19">
      <c r="A15" s="11" t="s">
        <v>649</v>
      </c>
      <c r="B15" s="56" t="s">
        <v>650</v>
      </c>
      <c r="C15" s="5"/>
      <c r="D15" s="5"/>
      <c r="E15" s="5"/>
      <c r="F15" s="5"/>
      <c r="G15" s="5"/>
      <c r="H15" s="5" t="s">
        <v>84</v>
      </c>
      <c r="I15" s="5"/>
      <c r="J15" s="5"/>
      <c r="K15" s="12" t="s">
        <v>76</v>
      </c>
      <c r="L15" s="5" t="s">
        <v>76</v>
      </c>
      <c r="M15" s="5" t="s">
        <v>263</v>
      </c>
      <c r="N15" s="5" t="s">
        <v>76</v>
      </c>
      <c r="O15" s="5" t="s">
        <v>76</v>
      </c>
      <c r="P15" s="7" t="s">
        <v>651</v>
      </c>
      <c r="Q15" s="34" t="s">
        <v>77</v>
      </c>
      <c r="R15" s="23" t="s">
        <v>75</v>
      </c>
      <c r="S15" s="28" t="s">
        <v>77</v>
      </c>
    </row>
    <row r="17" spans="1:18">
      <c r="A17" s="313" t="s">
        <v>104</v>
      </c>
      <c r="B17" s="314"/>
      <c r="C17" s="315"/>
    </row>
    <row r="18" spans="1:18">
      <c r="A18" s="17" t="s">
        <v>105</v>
      </c>
      <c r="B18" s="16" t="s">
        <v>2</v>
      </c>
      <c r="C18" s="18" t="s">
        <v>106</v>
      </c>
    </row>
    <row r="19" spans="1:18" ht="39" customHeight="1">
      <c r="A19" s="14" t="s">
        <v>652</v>
      </c>
      <c r="B19" s="15" t="s">
        <v>653</v>
      </c>
      <c r="C19" s="50" t="s">
        <v>654</v>
      </c>
    </row>
    <row r="21" spans="1:18">
      <c r="A21" s="316" t="s">
        <v>110</v>
      </c>
      <c r="B21" s="317"/>
      <c r="C21" s="317" t="s">
        <v>2</v>
      </c>
      <c r="D21" s="317"/>
      <c r="E21" s="317"/>
      <c r="F21" s="317"/>
      <c r="G21" s="317" t="s">
        <v>111</v>
      </c>
      <c r="H21" s="317"/>
      <c r="I21" s="317"/>
      <c r="J21" s="317" t="s">
        <v>112</v>
      </c>
      <c r="K21" s="317"/>
      <c r="L21" s="317"/>
      <c r="M21" s="317"/>
      <c r="N21" s="317"/>
      <c r="O21" s="317" t="s">
        <v>113</v>
      </c>
      <c r="P21" s="317"/>
      <c r="Q21" s="317" t="s">
        <v>114</v>
      </c>
      <c r="R21" s="320"/>
    </row>
    <row r="22" spans="1:18">
      <c r="A22" s="318"/>
      <c r="B22" s="319"/>
      <c r="C22" s="319"/>
      <c r="D22" s="319"/>
      <c r="E22" s="319"/>
      <c r="F22" s="319"/>
      <c r="G22" s="19" t="s">
        <v>115</v>
      </c>
      <c r="H22" s="19" t="s">
        <v>116</v>
      </c>
      <c r="I22" s="19" t="s">
        <v>2</v>
      </c>
      <c r="J22" s="19" t="s">
        <v>58</v>
      </c>
      <c r="K22" s="319" t="s">
        <v>2</v>
      </c>
      <c r="L22" s="319"/>
      <c r="M22" s="319"/>
      <c r="N22" s="319"/>
      <c r="O22" s="19" t="s">
        <v>117</v>
      </c>
      <c r="P22" s="19" t="s">
        <v>2</v>
      </c>
      <c r="Q22" s="19" t="s">
        <v>118</v>
      </c>
      <c r="R22" s="25" t="s">
        <v>119</v>
      </c>
    </row>
    <row r="23" spans="1:18" ht="57.75" customHeight="1">
      <c r="A23" s="444" t="s">
        <v>655</v>
      </c>
      <c r="B23" s="445"/>
      <c r="C23" s="330" t="s">
        <v>656</v>
      </c>
      <c r="D23" s="330"/>
      <c r="E23" s="330"/>
      <c r="F23" s="330"/>
      <c r="G23" s="20" t="s">
        <v>657</v>
      </c>
      <c r="H23" s="105" t="s">
        <v>658</v>
      </c>
      <c r="I23" s="22" t="s">
        <v>659</v>
      </c>
      <c r="J23" s="21" t="s">
        <v>180</v>
      </c>
      <c r="K23" s="330" t="s">
        <v>660</v>
      </c>
      <c r="L23" s="330"/>
      <c r="M23" s="330"/>
      <c r="N23" s="330"/>
      <c r="O23" s="22" t="s">
        <v>661</v>
      </c>
      <c r="P23" s="20" t="s">
        <v>662</v>
      </c>
      <c r="Q23" s="20" t="s">
        <v>663</v>
      </c>
      <c r="R23" s="26" t="s">
        <v>664</v>
      </c>
    </row>
    <row r="24" spans="1:18">
      <c r="A24" s="382" t="s">
        <v>665</v>
      </c>
      <c r="B24" s="383"/>
      <c r="C24" s="325" t="s">
        <v>666</v>
      </c>
      <c r="D24" s="325"/>
      <c r="E24" s="325"/>
      <c r="F24" s="325"/>
      <c r="G24" s="46" t="s">
        <v>667</v>
      </c>
      <c r="H24" s="44" t="s">
        <v>73</v>
      </c>
      <c r="I24" s="45" t="s">
        <v>668</v>
      </c>
      <c r="J24" s="39" t="s">
        <v>669</v>
      </c>
      <c r="K24" s="326" t="s">
        <v>670</v>
      </c>
      <c r="L24" s="326"/>
      <c r="M24" s="326"/>
      <c r="N24" s="326"/>
      <c r="O24" s="23" t="s">
        <v>671</v>
      </c>
      <c r="P24" s="24" t="s">
        <v>672</v>
      </c>
      <c r="Q24" s="24" t="s">
        <v>673</v>
      </c>
      <c r="R24" s="27" t="s">
        <v>674</v>
      </c>
    </row>
    <row r="25" spans="1:18">
      <c r="A25" s="373" t="s">
        <v>675</v>
      </c>
      <c r="B25" s="374"/>
      <c r="C25" s="375" t="s">
        <v>676</v>
      </c>
      <c r="D25" s="375"/>
      <c r="E25" s="375"/>
      <c r="F25" s="375"/>
      <c r="G25" s="42" t="s">
        <v>667</v>
      </c>
      <c r="H25" s="40" t="s">
        <v>73</v>
      </c>
      <c r="I25" s="41" t="s">
        <v>677</v>
      </c>
      <c r="J25" s="43" t="s">
        <v>678</v>
      </c>
      <c r="K25" s="376" t="s">
        <v>679</v>
      </c>
      <c r="L25" s="376"/>
      <c r="M25" s="376"/>
      <c r="N25" s="376"/>
      <c r="O25" s="28" t="s">
        <v>680</v>
      </c>
      <c r="P25" s="29" t="s">
        <v>681</v>
      </c>
      <c r="Q25" s="29" t="s">
        <v>682</v>
      </c>
      <c r="R25" s="30" t="s">
        <v>683</v>
      </c>
    </row>
    <row r="28" spans="1:18">
      <c r="A28" s="211" t="s">
        <v>144</v>
      </c>
    </row>
  </sheetData>
  <mergeCells count="20">
    <mergeCell ref="A1:P1"/>
    <mergeCell ref="B2:P2"/>
    <mergeCell ref="B3:P3"/>
    <mergeCell ref="A17:C17"/>
    <mergeCell ref="A21:B22"/>
    <mergeCell ref="C21:F22"/>
    <mergeCell ref="G21:I21"/>
    <mergeCell ref="J21:N21"/>
    <mergeCell ref="O21:P21"/>
    <mergeCell ref="A25:B25"/>
    <mergeCell ref="C25:F25"/>
    <mergeCell ref="K25:N25"/>
    <mergeCell ref="Q21:R21"/>
    <mergeCell ref="K22:N22"/>
    <mergeCell ref="A23:B23"/>
    <mergeCell ref="C23:F23"/>
    <mergeCell ref="K23:N23"/>
    <mergeCell ref="A24:B24"/>
    <mergeCell ref="C24:F24"/>
    <mergeCell ref="K24:N24"/>
  </mergeCells>
  <hyperlinks>
    <hyperlink ref="A1" location="'Objetos de Dominio'!A1" display="Volver al inicio" xr:uid="{E2674393-BA28-49E4-AC99-E010B0A4204F}"/>
    <hyperlink ref="R4" location="'Objeto Dominio N'!A17" display="'Objeto Dominio N'!A17" xr:uid="{A232AD2F-3104-4814-8DE0-DD28E55D6AE8}"/>
    <hyperlink ref="S4" location="'Objeto Dominio N'!A18" display="'Objeto Dominio N'!A18" xr:uid="{BDF71DC2-023F-451A-A6C4-44FF6C0825D0}"/>
    <hyperlink ref="A24:B24" location="'Objeto Dominio N'!R4" display="Reponsabilidad 2" xr:uid="{B581FBF1-BA66-4108-813B-D3B60D74F63C}"/>
    <hyperlink ref="A23:B23" location="'Objeto Dominio N'!Q4" display="Reponsabilidad 1" xr:uid="{2344D1B1-4044-4D4B-8E70-67EFBE29B979}"/>
    <hyperlink ref="Q4" location="'Objeto Dominio N'!A16" display="'Objeto Dominio N'!A16" xr:uid="{BED70BC5-48B0-4C64-91DC-2F40906076E3}"/>
    <hyperlink ref="A1:P1" location="'Listado Objetos de Dominio'!A1" display="&lt;-Volver al inicio" xr:uid="{D4F2EF82-B85C-4D50-ADF3-99BE577DE15E}"/>
    <hyperlink ref="A25:B25" location="'Objeto Dominio N'!S4" display="Reponsabilidad 3" xr:uid="{B5EC42F0-640D-4F0B-8DC4-FA438392F98D}"/>
    <hyperlink ref="B6" location="'Tipo Identificación'!A1" display="Tipo Identificacion" xr:uid="{D108A67F-5C4D-4FC2-A3EF-3B2491744882}"/>
    <hyperlink ref="B15" location="'Información de interes'!A1" display="Informacion de interes" xr:uid="{9202516C-B03B-4377-8740-E03160F35EFC}"/>
    <hyperlink ref="A28" location="'Muestreo Cliente'!A1" display="&lt;&lt;Muestreo de datos&gt;&gt;" xr:uid="{B1818693-729C-4257-B7EF-A6EAA6F97C47}"/>
  </hyperlink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CF89D-00D4-444E-9565-848BA8414A8F}">
  <dimension ref="A1:P8"/>
  <sheetViews>
    <sheetView tabSelected="1" workbookViewId="0">
      <selection activeCell="J19" sqref="J19"/>
    </sheetView>
  </sheetViews>
  <sheetFormatPr defaultColWidth="9.140625" defaultRowHeight="15"/>
  <cols>
    <col min="7" max="7" width="15.85546875" bestFit="1" customWidth="1"/>
    <col min="8" max="8" width="29.5703125" customWidth="1"/>
    <col min="9" max="9" width="22.85546875" bestFit="1" customWidth="1"/>
    <col min="10" max="10" width="17.28515625" customWidth="1"/>
    <col min="11" max="11" width="18.140625" customWidth="1"/>
    <col min="12" max="12" width="14.140625" bestFit="1" customWidth="1"/>
    <col min="13" max="13" width="14.5703125" customWidth="1"/>
    <col min="14" max="14" width="22.7109375" customWidth="1"/>
    <col min="15" max="15" width="30.7109375" bestFit="1" customWidth="1"/>
  </cols>
  <sheetData>
    <row r="1" spans="1:16">
      <c r="A1" s="310" t="s">
        <v>54</v>
      </c>
      <c r="B1" s="310"/>
      <c r="C1" s="310"/>
      <c r="D1" s="310"/>
      <c r="E1" s="310"/>
      <c r="F1" s="310"/>
      <c r="G1" s="310"/>
      <c r="H1" s="310"/>
      <c r="I1" s="310"/>
      <c r="J1" s="310"/>
      <c r="K1" s="310"/>
      <c r="L1" s="310"/>
      <c r="M1" s="310"/>
      <c r="N1" s="310"/>
      <c r="O1" s="310"/>
      <c r="P1" s="310"/>
    </row>
    <row r="2" spans="1:16">
      <c r="G2" s="198" t="s">
        <v>630</v>
      </c>
      <c r="H2" s="198" t="s">
        <v>633</v>
      </c>
      <c r="I2" s="198" t="s">
        <v>684</v>
      </c>
      <c r="J2" s="198" t="s">
        <v>685</v>
      </c>
      <c r="K2" s="198" t="s">
        <v>686</v>
      </c>
      <c r="L2" s="198" t="s">
        <v>203</v>
      </c>
      <c r="M2" s="198" t="s">
        <v>435</v>
      </c>
      <c r="N2" s="198" t="s">
        <v>574</v>
      </c>
      <c r="O2" s="198" t="s">
        <v>649</v>
      </c>
    </row>
    <row r="3" spans="1:16">
      <c r="G3" s="198">
        <v>100</v>
      </c>
      <c r="H3" s="195" t="s">
        <v>687</v>
      </c>
      <c r="I3" s="198">
        <v>93056139</v>
      </c>
      <c r="J3" s="198" t="s">
        <v>688</v>
      </c>
      <c r="K3" s="198" t="s">
        <v>689</v>
      </c>
      <c r="L3" s="198" t="s">
        <v>690</v>
      </c>
      <c r="M3" s="198">
        <v>3678279024</v>
      </c>
      <c r="N3" s="198" t="s">
        <v>691</v>
      </c>
      <c r="O3" s="195">
        <v>2001</v>
      </c>
    </row>
    <row r="4" spans="1:16">
      <c r="G4" s="198">
        <v>101</v>
      </c>
      <c r="H4" s="195" t="s">
        <v>541</v>
      </c>
      <c r="I4" s="198">
        <v>41069215</v>
      </c>
      <c r="J4" s="198" t="s">
        <v>692</v>
      </c>
      <c r="K4" s="198" t="s">
        <v>693</v>
      </c>
      <c r="L4" s="198" t="s">
        <v>694</v>
      </c>
      <c r="M4" s="198">
        <v>3644956562</v>
      </c>
      <c r="N4" s="198" t="s">
        <v>695</v>
      </c>
      <c r="O4" s="195">
        <v>2002</v>
      </c>
    </row>
    <row r="5" spans="1:16">
      <c r="G5" s="198">
        <v>102</v>
      </c>
      <c r="H5" s="195" t="s">
        <v>541</v>
      </c>
      <c r="I5" s="198">
        <v>67793193</v>
      </c>
      <c r="J5" s="198" t="s">
        <v>696</v>
      </c>
      <c r="K5" s="198" t="s">
        <v>697</v>
      </c>
      <c r="L5" s="198" t="s">
        <v>698</v>
      </c>
      <c r="M5" s="198">
        <v>3461039525</v>
      </c>
      <c r="N5" s="198" t="s">
        <v>699</v>
      </c>
      <c r="O5" s="195">
        <v>2003</v>
      </c>
    </row>
    <row r="6" spans="1:16">
      <c r="G6" s="198">
        <v>103</v>
      </c>
      <c r="H6" s="195" t="s">
        <v>541</v>
      </c>
      <c r="I6" s="198">
        <v>55414045</v>
      </c>
      <c r="J6" s="198" t="s">
        <v>700</v>
      </c>
      <c r="K6" s="198" t="s">
        <v>693</v>
      </c>
      <c r="L6" s="198" t="s">
        <v>701</v>
      </c>
      <c r="M6" s="198">
        <v>3769046582</v>
      </c>
      <c r="N6" s="198" t="s">
        <v>702</v>
      </c>
      <c r="O6" s="195">
        <v>2004</v>
      </c>
    </row>
    <row r="7" spans="1:16">
      <c r="G7" s="198">
        <v>104</v>
      </c>
      <c r="H7" s="195" t="s">
        <v>687</v>
      </c>
      <c r="I7" s="198">
        <v>72339225</v>
      </c>
      <c r="J7" s="198" t="s">
        <v>703</v>
      </c>
      <c r="K7" s="198" t="s">
        <v>704</v>
      </c>
      <c r="L7" s="198" t="s">
        <v>705</v>
      </c>
      <c r="M7" s="198">
        <v>3470975608</v>
      </c>
      <c r="N7" s="198" t="s">
        <v>706</v>
      </c>
      <c r="O7" s="195">
        <v>2005</v>
      </c>
    </row>
    <row r="8" spans="1:16">
      <c r="G8" s="198">
        <v>105</v>
      </c>
      <c r="H8" s="195" t="s">
        <v>707</v>
      </c>
      <c r="I8" s="198">
        <v>18051228</v>
      </c>
      <c r="J8" s="198" t="s">
        <v>696</v>
      </c>
      <c r="K8" s="198" t="s">
        <v>708</v>
      </c>
      <c r="L8" s="198" t="s">
        <v>709</v>
      </c>
      <c r="M8" s="198">
        <v>3986793204</v>
      </c>
      <c r="N8" s="198" t="s">
        <v>710</v>
      </c>
      <c r="O8" s="195">
        <v>2001</v>
      </c>
    </row>
  </sheetData>
  <mergeCells count="1">
    <mergeCell ref="A1:P1"/>
  </mergeCells>
  <hyperlinks>
    <hyperlink ref="H3" location="'Muestreo Tipo Identificación'!A1" display="CE" xr:uid="{E3C777EA-C1B5-4DB1-A498-ECC38505FC79}"/>
    <hyperlink ref="H4" location="'Muestreo Tipo Identificación'!A1" display="CC" xr:uid="{9E8EF954-4D6E-4344-8526-1119F7C7222F}"/>
    <hyperlink ref="H5" location="'Muestreo Tipo Identificación'!A1" display="CC" xr:uid="{F35247BE-C764-4311-982A-526DCFE1343A}"/>
    <hyperlink ref="H6" location="'Muestreo Tipo Identificación'!A1" display="CC" xr:uid="{E6880D0A-49C0-4324-8D34-57A76B55145B}"/>
    <hyperlink ref="H7" location="'Muestreo Tipo Identificación'!A1" display="CE" xr:uid="{F69E52FC-F9DA-49E2-8453-80C949A61A23}"/>
    <hyperlink ref="H8" location="'Muestreo Tipo Identificación'!A1" display="PAS" xr:uid="{C44F61C2-6494-4AEC-A0CE-EC0DC4D51168}"/>
    <hyperlink ref="O3" location="'Muestreo Información de interes'!A1" display="2001" xr:uid="{41D544FD-AC73-4920-9947-994180315FA1}"/>
    <hyperlink ref="O4" location="'Muestreo Información de interes'!A1" display="2002" xr:uid="{B53AAA11-D615-4EB4-8164-6EEFD3A82D72}"/>
    <hyperlink ref="O5" location="'Muestreo Información de interes'!A1" display="2003" xr:uid="{C212A875-C8D9-4CCB-9510-20E5F2F02FE8}"/>
    <hyperlink ref="O6" location="'Muestreo Información de interes'!A1" display="2004" xr:uid="{A30DA125-2840-42A3-AA4F-241825849569}"/>
    <hyperlink ref="O7" location="'Muestreo Información de interes'!A1" display="2005" xr:uid="{A81F8C93-81D0-44BF-8340-01A96B191793}"/>
    <hyperlink ref="O8" location="'Muestreo Información de interes'!A1" display="2001" xr:uid="{80B97E30-1A83-4D1A-9FCA-BAB3EFDC8A8E}"/>
    <hyperlink ref="A1" location="'Objetos de Dominio'!A1" display="Volver al inicio" xr:uid="{80BE2A9C-F275-4881-B277-EC35777FDCD6}"/>
    <hyperlink ref="A1:P1" location="'Listado Objetos de Dominio'!A1" display="&lt;-Volver al inicio" xr:uid="{480FA367-4F9E-4E65-AAC3-1890F617982E}"/>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269DD-42B7-4CEE-B2D4-F4B7910273D1}">
  <sheetPr>
    <tabColor rgb="FFFF0000"/>
  </sheetPr>
  <dimension ref="A1:R21"/>
  <sheetViews>
    <sheetView topLeftCell="A14" zoomScale="154" zoomScaleNormal="154" workbookViewId="0">
      <selection activeCell="A21" activeCellId="1" sqref="A17:B18 A21"/>
    </sheetView>
  </sheetViews>
  <sheetFormatPr defaultColWidth="11.42578125" defaultRowHeight="15"/>
  <cols>
    <col min="1" max="1" width="23.85546875" style="1" bestFit="1" customWidth="1"/>
    <col min="2" max="2" width="51.42578125" style="1" customWidth="1"/>
    <col min="3" max="3" width="31" style="1" customWidth="1"/>
    <col min="4" max="4" width="18.85546875" style="1" bestFit="1" customWidth="1"/>
    <col min="5" max="5" width="11.5703125" style="1" bestFit="1" customWidth="1"/>
    <col min="6" max="6" width="66.42578125" style="1" customWidth="1"/>
    <col min="7" max="7" width="28.5703125" style="1" bestFit="1" customWidth="1"/>
    <col min="8" max="8" width="16.85546875" style="1" bestFit="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38.140625" style="1" customWidth="1"/>
    <col min="16" max="16" width="94.42578125" style="1" bestFit="1" customWidth="1"/>
    <col min="17" max="17" width="132.5703125" style="1" bestFit="1" customWidth="1"/>
    <col min="18" max="18" width="67.7109375" style="1" customWidth="1"/>
    <col min="19" max="19" width="52.28515625" style="1" bestFit="1" customWidth="1"/>
    <col min="20" max="16384" width="11.42578125" style="1"/>
  </cols>
  <sheetData>
    <row r="1" spans="1:18">
      <c r="A1" s="310" t="s">
        <v>54</v>
      </c>
      <c r="B1" s="310"/>
      <c r="C1" s="310"/>
      <c r="D1" s="310"/>
      <c r="E1" s="310"/>
      <c r="F1" s="310"/>
      <c r="G1" s="310"/>
      <c r="H1" s="310"/>
      <c r="I1" s="310"/>
      <c r="J1" s="310"/>
      <c r="K1" s="310"/>
      <c r="L1" s="310"/>
      <c r="M1" s="310"/>
      <c r="N1" s="310"/>
      <c r="O1" s="310"/>
      <c r="P1" s="310"/>
    </row>
    <row r="2" spans="1:18">
      <c r="A2" s="4" t="s">
        <v>55</v>
      </c>
      <c r="B2" s="311" t="str">
        <f>'Listado Objetos de Dominio'!A5</f>
        <v>Reporte</v>
      </c>
      <c r="C2" s="311"/>
      <c r="D2" s="311"/>
      <c r="E2" s="311"/>
      <c r="F2" s="311"/>
      <c r="G2" s="311"/>
      <c r="H2" s="311"/>
      <c r="I2" s="311"/>
      <c r="J2" s="311"/>
      <c r="K2" s="311"/>
      <c r="L2" s="311"/>
      <c r="M2" s="311"/>
      <c r="N2" s="311"/>
      <c r="O2" s="311"/>
      <c r="P2" s="311"/>
    </row>
    <row r="3" spans="1:18" ht="15.75" customHeight="1">
      <c r="A3" s="4" t="s">
        <v>56</v>
      </c>
      <c r="B3" s="312" t="str">
        <f>'Listado Objetos de Dominio'!$C$5</f>
        <v>Informe que consolida información de los distintos procesos (ventas, compras/abastecimientos, producción, inventario). Generado por Administradores o Trabajadores para apoyar la toma de decisiones estratégicas.</v>
      </c>
      <c r="C3" s="312"/>
      <c r="D3" s="312"/>
      <c r="E3" s="312"/>
      <c r="F3" s="312"/>
      <c r="G3" s="312"/>
      <c r="H3" s="312"/>
      <c r="I3" s="312"/>
      <c r="J3" s="312"/>
      <c r="K3" s="312"/>
      <c r="L3" s="312"/>
      <c r="M3" s="312"/>
      <c r="N3" s="312"/>
      <c r="O3" s="312"/>
      <c r="P3" s="312"/>
    </row>
    <row r="4" spans="1:18">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A17</f>
        <v>Generar Reporte</v>
      </c>
    </row>
    <row r="5" spans="1:18">
      <c r="A5" s="11" t="s">
        <v>711</v>
      </c>
      <c r="B5" s="5" t="s">
        <v>712</v>
      </c>
      <c r="C5" s="5"/>
      <c r="D5" s="5"/>
      <c r="E5" s="5"/>
      <c r="F5" s="5"/>
      <c r="G5" s="5"/>
      <c r="H5" s="5"/>
      <c r="I5" s="5"/>
      <c r="J5" s="7" t="s">
        <v>713</v>
      </c>
      <c r="K5" s="12" t="s">
        <v>75</v>
      </c>
      <c r="L5" s="5" t="s">
        <v>76</v>
      </c>
      <c r="M5" s="5" t="s">
        <v>75</v>
      </c>
      <c r="N5" s="5" t="s">
        <v>76</v>
      </c>
      <c r="O5" s="5" t="s">
        <v>75</v>
      </c>
      <c r="P5" s="7" t="s">
        <v>714</v>
      </c>
      <c r="Q5" s="34" t="s">
        <v>77</v>
      </c>
    </row>
    <row r="6" spans="1:18">
      <c r="A6" s="11" t="s">
        <v>715</v>
      </c>
      <c r="B6" s="5" t="s">
        <v>97</v>
      </c>
      <c r="C6" s="5"/>
      <c r="D6" s="5"/>
      <c r="E6" s="5"/>
      <c r="F6" s="5"/>
      <c r="G6" s="5"/>
      <c r="H6" s="5" t="s">
        <v>188</v>
      </c>
      <c r="I6" s="5"/>
      <c r="J6" s="7"/>
      <c r="K6" s="12" t="s">
        <v>75</v>
      </c>
      <c r="L6" s="5" t="s">
        <v>76</v>
      </c>
      <c r="M6" s="5" t="s">
        <v>75</v>
      </c>
      <c r="N6" s="5" t="s">
        <v>76</v>
      </c>
      <c r="O6" s="5" t="s">
        <v>76</v>
      </c>
      <c r="P6" s="7" t="s">
        <v>716</v>
      </c>
      <c r="Q6" s="34" t="s">
        <v>77</v>
      </c>
    </row>
    <row r="7" spans="1:18">
      <c r="A7" s="11" t="s">
        <v>717</v>
      </c>
      <c r="B7" s="181" t="s">
        <v>12</v>
      </c>
      <c r="C7" s="5"/>
      <c r="D7" s="5"/>
      <c r="E7" s="5"/>
      <c r="F7" s="5"/>
      <c r="G7" s="5"/>
      <c r="H7" s="5" t="s">
        <v>84</v>
      </c>
      <c r="I7" s="5"/>
      <c r="J7" s="5"/>
      <c r="K7" s="5" t="s">
        <v>76</v>
      </c>
      <c r="L7" s="5" t="s">
        <v>76</v>
      </c>
      <c r="M7" s="5" t="s">
        <v>75</v>
      </c>
      <c r="N7" s="5" t="s">
        <v>76</v>
      </c>
      <c r="O7" s="5" t="s">
        <v>76</v>
      </c>
      <c r="P7" s="7" t="s">
        <v>718</v>
      </c>
      <c r="Q7" s="34" t="s">
        <v>77</v>
      </c>
    </row>
    <row r="8" spans="1:18">
      <c r="A8" s="11" t="s">
        <v>719</v>
      </c>
      <c r="B8" s="5" t="s">
        <v>97</v>
      </c>
      <c r="C8" s="5"/>
      <c r="D8" s="5"/>
      <c r="E8" s="5"/>
      <c r="F8" s="5"/>
      <c r="G8" s="5"/>
      <c r="H8" s="5"/>
      <c r="I8" s="5"/>
      <c r="J8" s="5"/>
      <c r="K8" s="5" t="s">
        <v>76</v>
      </c>
      <c r="L8" s="5" t="s">
        <v>76</v>
      </c>
      <c r="M8" s="5" t="s">
        <v>166</v>
      </c>
      <c r="N8" s="5" t="s">
        <v>76</v>
      </c>
      <c r="O8" s="5" t="s">
        <v>76</v>
      </c>
      <c r="P8" s="7" t="s">
        <v>720</v>
      </c>
      <c r="Q8" s="34" t="s">
        <v>77</v>
      </c>
    </row>
    <row r="9" spans="1:18">
      <c r="A9" s="11" t="s">
        <v>721</v>
      </c>
      <c r="B9" s="5" t="s">
        <v>97</v>
      </c>
      <c r="C9" s="5"/>
      <c r="D9" s="5"/>
      <c r="E9" s="5"/>
      <c r="F9" s="5"/>
      <c r="G9" s="5"/>
      <c r="H9" s="5" t="s">
        <v>188</v>
      </c>
      <c r="I9" s="5"/>
      <c r="J9" s="5"/>
      <c r="K9" s="5" t="s">
        <v>76</v>
      </c>
      <c r="L9" s="5" t="s">
        <v>76</v>
      </c>
      <c r="M9" s="5" t="s">
        <v>75</v>
      </c>
      <c r="N9" s="5" t="s">
        <v>76</v>
      </c>
      <c r="O9" s="5" t="s">
        <v>76</v>
      </c>
      <c r="P9" s="7" t="s">
        <v>722</v>
      </c>
      <c r="Q9" s="34" t="s">
        <v>77</v>
      </c>
    </row>
    <row r="11" spans="1:18">
      <c r="A11" s="313" t="s">
        <v>104</v>
      </c>
      <c r="B11" s="314"/>
      <c r="C11" s="315"/>
    </row>
    <row r="12" spans="1:18">
      <c r="A12" s="17" t="s">
        <v>105</v>
      </c>
      <c r="B12" s="16" t="s">
        <v>2</v>
      </c>
      <c r="C12" s="18" t="s">
        <v>106</v>
      </c>
    </row>
    <row r="13" spans="1:18" ht="39" customHeight="1">
      <c r="A13" s="14" t="s">
        <v>723</v>
      </c>
      <c r="B13" s="79" t="s">
        <v>724</v>
      </c>
      <c r="C13" s="50" t="s">
        <v>725</v>
      </c>
    </row>
    <row r="15" spans="1:18">
      <c r="A15" s="316" t="s">
        <v>110</v>
      </c>
      <c r="B15" s="317"/>
      <c r="C15" s="317" t="s">
        <v>2</v>
      </c>
      <c r="D15" s="317"/>
      <c r="E15" s="317"/>
      <c r="F15" s="317"/>
      <c r="G15" s="317" t="s">
        <v>111</v>
      </c>
      <c r="H15" s="317"/>
      <c r="I15" s="317"/>
      <c r="J15" s="317" t="s">
        <v>112</v>
      </c>
      <c r="K15" s="317"/>
      <c r="L15" s="317"/>
      <c r="M15" s="317"/>
      <c r="N15" s="317"/>
      <c r="O15" s="317" t="s">
        <v>113</v>
      </c>
      <c r="P15" s="317"/>
      <c r="Q15" s="446" t="s">
        <v>114</v>
      </c>
      <c r="R15" s="447"/>
    </row>
    <row r="16" spans="1:18">
      <c r="A16" s="318"/>
      <c r="B16" s="319"/>
      <c r="C16" s="319"/>
      <c r="D16" s="319"/>
      <c r="E16" s="319"/>
      <c r="F16" s="319"/>
      <c r="G16" s="19" t="s">
        <v>115</v>
      </c>
      <c r="H16" s="19" t="s">
        <v>116</v>
      </c>
      <c r="I16" s="19" t="s">
        <v>2</v>
      </c>
      <c r="J16" s="19" t="s">
        <v>58</v>
      </c>
      <c r="K16" s="319" t="s">
        <v>2</v>
      </c>
      <c r="L16" s="319"/>
      <c r="M16" s="319"/>
      <c r="N16" s="319"/>
      <c r="O16" s="19" t="s">
        <v>117</v>
      </c>
      <c r="P16" s="19" t="s">
        <v>2</v>
      </c>
      <c r="Q16" s="19" t="s">
        <v>118</v>
      </c>
      <c r="R16" s="25" t="s">
        <v>119</v>
      </c>
    </row>
    <row r="17" spans="1:18" ht="30">
      <c r="A17" s="335" t="s">
        <v>726</v>
      </c>
      <c r="B17" s="336"/>
      <c r="C17" s="339" t="s">
        <v>727</v>
      </c>
      <c r="D17" s="340"/>
      <c r="E17" s="340"/>
      <c r="F17" s="341"/>
      <c r="G17" s="20" t="s">
        <v>728</v>
      </c>
      <c r="H17" s="21" t="s">
        <v>729</v>
      </c>
      <c r="I17" s="20" t="s">
        <v>730</v>
      </c>
      <c r="J17" s="361" t="s">
        <v>10</v>
      </c>
      <c r="K17" s="335" t="s">
        <v>731</v>
      </c>
      <c r="L17" s="363"/>
      <c r="M17" s="363"/>
      <c r="N17" s="336"/>
      <c r="O17" s="20" t="s">
        <v>732</v>
      </c>
      <c r="P17" s="22" t="s">
        <v>733</v>
      </c>
      <c r="Q17" s="20" t="s">
        <v>734</v>
      </c>
      <c r="R17" s="26" t="s">
        <v>735</v>
      </c>
    </row>
    <row r="18" spans="1:18">
      <c r="A18" s="337"/>
      <c r="B18" s="338"/>
      <c r="C18" s="342"/>
      <c r="D18" s="343"/>
      <c r="E18" s="343"/>
      <c r="F18" s="344"/>
      <c r="G18" s="42" t="s">
        <v>736</v>
      </c>
      <c r="H18" s="40" t="s">
        <v>729</v>
      </c>
      <c r="I18" s="42" t="s">
        <v>737</v>
      </c>
      <c r="J18" s="362"/>
      <c r="K18" s="337"/>
      <c r="L18" s="364"/>
      <c r="M18" s="364"/>
      <c r="N18" s="338"/>
      <c r="O18" s="28" t="s">
        <v>738</v>
      </c>
      <c r="P18" s="28" t="s">
        <v>739</v>
      </c>
      <c r="Q18" s="29" t="s">
        <v>740</v>
      </c>
      <c r="R18" s="30" t="s">
        <v>741</v>
      </c>
    </row>
    <row r="21" spans="1:18">
      <c r="A21" s="211" t="s">
        <v>144</v>
      </c>
    </row>
  </sheetData>
  <mergeCells count="15">
    <mergeCell ref="A17:B18"/>
    <mergeCell ref="C17:F18"/>
    <mergeCell ref="J17:J18"/>
    <mergeCell ref="K17:N18"/>
    <mergeCell ref="Q15:R15"/>
    <mergeCell ref="K16:N16"/>
    <mergeCell ref="A1:P1"/>
    <mergeCell ref="B2:P2"/>
    <mergeCell ref="B3:P3"/>
    <mergeCell ref="A11:C11"/>
    <mergeCell ref="A15:B16"/>
    <mergeCell ref="C15:F16"/>
    <mergeCell ref="G15:I15"/>
    <mergeCell ref="J15:N15"/>
    <mergeCell ref="O15:P15"/>
  </mergeCells>
  <hyperlinks>
    <hyperlink ref="A1" location="'Objetos de Dominio'!A1" display="Volver al inicio" xr:uid="{7B461AC5-3A7D-42B7-B27D-9CD5B4F5885C}"/>
    <hyperlink ref="Q4" location="'Objeto Dominio N'!A16" display="'Objeto Dominio N'!A16" xr:uid="{43C78B9E-BB58-4FB6-AC61-543542997B2C}"/>
    <hyperlink ref="A1:P1" location="'Listado Objetos de Dominio'!A1" display="&lt;-Volver al inicio" xr:uid="{608DCB42-755C-4296-8F1E-737E80435DDE}"/>
    <hyperlink ref="B7" location="Trabajador!A1" display="Trabajador" xr:uid="{8E217740-9239-49A3-91EA-31FC63CEF83E}"/>
    <hyperlink ref="A21" location="'Muestreo Reporte'!A1" display="&lt;&lt;Muestreo de datos&gt;&gt;" xr:uid="{86A77400-FF24-43CC-B139-90B6A537A222}"/>
  </hyperlinks>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3AC03-DD6C-4B14-9BF3-D005008043E2}">
  <sheetPr>
    <tabColor rgb="FFFF0000"/>
  </sheetPr>
  <dimension ref="A1:P8"/>
  <sheetViews>
    <sheetView workbookViewId="0">
      <selection activeCellId="1" sqref="K7 A1:P1"/>
    </sheetView>
  </sheetViews>
  <sheetFormatPr defaultColWidth="9.140625" defaultRowHeight="15"/>
  <cols>
    <col min="7" max="7" width="30.7109375" bestFit="1" customWidth="1"/>
    <col min="8" max="8" width="21.140625" bestFit="1" customWidth="1"/>
    <col min="9" max="9" width="22.85546875" bestFit="1" customWidth="1"/>
    <col min="10" max="10" width="15.140625" bestFit="1" customWidth="1"/>
    <col min="11" max="11" width="21.140625" bestFit="1" customWidth="1"/>
  </cols>
  <sheetData>
    <row r="1" spans="1:16">
      <c r="A1" s="310" t="s">
        <v>54</v>
      </c>
      <c r="B1" s="310"/>
      <c r="C1" s="310"/>
      <c r="D1" s="310"/>
      <c r="E1" s="310"/>
      <c r="F1" s="310"/>
      <c r="G1" s="310"/>
      <c r="H1" s="310"/>
      <c r="I1" s="310"/>
      <c r="J1" s="310"/>
      <c r="K1" s="310"/>
      <c r="L1" s="310"/>
      <c r="M1" s="310"/>
      <c r="N1" s="310"/>
      <c r="O1" s="310"/>
      <c r="P1" s="310"/>
    </row>
    <row r="3" spans="1:16">
      <c r="G3" s="72" t="s">
        <v>711</v>
      </c>
      <c r="H3" s="72" t="s">
        <v>715</v>
      </c>
      <c r="I3" s="72" t="s">
        <v>742</v>
      </c>
      <c r="J3" s="72" t="s">
        <v>728</v>
      </c>
      <c r="K3" s="72" t="s">
        <v>736</v>
      </c>
    </row>
    <row r="4" spans="1:16">
      <c r="G4" t="s">
        <v>743</v>
      </c>
      <c r="H4" t="s">
        <v>744</v>
      </c>
      <c r="I4" t="s">
        <v>745</v>
      </c>
      <c r="J4" s="188">
        <v>45778</v>
      </c>
      <c r="K4" t="s">
        <v>746</v>
      </c>
    </row>
    <row r="5" spans="1:16">
      <c r="G5" t="s">
        <v>747</v>
      </c>
      <c r="H5" t="s">
        <v>748</v>
      </c>
      <c r="I5" t="s">
        <v>749</v>
      </c>
      <c r="J5" s="188">
        <v>45748</v>
      </c>
      <c r="K5" t="s">
        <v>750</v>
      </c>
    </row>
    <row r="6" spans="1:16">
      <c r="G6" t="s">
        <v>751</v>
      </c>
      <c r="H6" t="s">
        <v>752</v>
      </c>
      <c r="I6" t="s">
        <v>753</v>
      </c>
      <c r="J6" s="188">
        <v>45717</v>
      </c>
      <c r="K6" t="s">
        <v>754</v>
      </c>
    </row>
    <row r="7" spans="1:16">
      <c r="G7" t="s">
        <v>755</v>
      </c>
      <c r="H7" t="s">
        <v>756</v>
      </c>
      <c r="I7" t="s">
        <v>757</v>
      </c>
      <c r="J7" s="188">
        <v>45689</v>
      </c>
      <c r="K7" t="s">
        <v>758</v>
      </c>
    </row>
    <row r="8" spans="1:16">
      <c r="G8" t="s">
        <v>759</v>
      </c>
      <c r="H8" t="s">
        <v>760</v>
      </c>
      <c r="I8" t="s">
        <v>761</v>
      </c>
      <c r="J8" s="188">
        <v>45658</v>
      </c>
      <c r="K8" t="s">
        <v>762</v>
      </c>
    </row>
  </sheetData>
  <mergeCells count="1">
    <mergeCell ref="A1:P1"/>
  </mergeCells>
  <hyperlinks>
    <hyperlink ref="A1" location="'Objetos de Dominio'!A1" display="Volver al inicio" xr:uid="{FA0E0301-E563-4C9F-8214-DBACC171ADD2}"/>
    <hyperlink ref="A1:P1" location="'Listado Objetos de Dominio'!A1" display="&lt;-Volver al inicio" xr:uid="{78DDB204-426D-47E7-8C7D-51E713678B29}"/>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7DB83-5D7B-4EC9-A57D-5643DE17BC6C}">
  <sheetPr>
    <tabColor rgb="FF0070C0"/>
  </sheetPr>
  <dimension ref="A1:S30"/>
  <sheetViews>
    <sheetView zoomScaleNormal="100" workbookViewId="0">
      <selection sqref="A1:P1"/>
    </sheetView>
  </sheetViews>
  <sheetFormatPr defaultColWidth="11.42578125" defaultRowHeight="15"/>
  <cols>
    <col min="1" max="1" width="23.85546875" style="1" bestFit="1" customWidth="1"/>
    <col min="2" max="2" width="18.7109375" style="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26.5703125" style="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132.5703125" style="1" bestFit="1" customWidth="1"/>
    <col min="18" max="18" width="117.7109375" style="1" customWidth="1"/>
    <col min="19" max="19" width="52.28515625" style="1" bestFit="1" customWidth="1"/>
    <col min="20" max="16384" width="11.42578125" style="1"/>
  </cols>
  <sheetData>
    <row r="1" spans="1:19">
      <c r="A1" s="310" t="s">
        <v>54</v>
      </c>
      <c r="B1" s="310"/>
      <c r="C1" s="310"/>
      <c r="D1" s="310"/>
      <c r="E1" s="310"/>
      <c r="F1" s="310"/>
      <c r="G1" s="310"/>
      <c r="H1" s="310"/>
      <c r="I1" s="310"/>
      <c r="J1" s="310"/>
      <c r="K1" s="310"/>
      <c r="L1" s="310"/>
      <c r="M1" s="310"/>
      <c r="N1" s="310"/>
      <c r="O1" s="310"/>
      <c r="P1" s="310"/>
    </row>
    <row r="2" spans="1:19">
      <c r="A2" s="4" t="s">
        <v>55</v>
      </c>
      <c r="B2" s="311" t="str">
        <f>'Listado Objetos de Dominio'!A6</f>
        <v>Trabajador</v>
      </c>
      <c r="C2" s="311"/>
      <c r="D2" s="311"/>
      <c r="E2" s="311"/>
      <c r="F2" s="311"/>
      <c r="G2" s="311"/>
      <c r="H2" s="311"/>
      <c r="I2" s="311"/>
      <c r="J2" s="311"/>
      <c r="K2" s="311"/>
      <c r="L2" s="311"/>
      <c r="M2" s="311"/>
      <c r="N2" s="311"/>
      <c r="O2" s="311"/>
      <c r="P2" s="311"/>
    </row>
    <row r="3" spans="1:19" ht="15.75" customHeight="1">
      <c r="A3" s="4" t="s">
        <v>56</v>
      </c>
      <c r="B3" s="312" t="str">
        <f>'Listado Objetos de Dominio'!$C$6</f>
        <v>Empleado del negocio que dispone de un Usuario en el sistema. Ejecuta operaciones como registrar Ventas, registrar Producción, gestionar Abastecimientos y atender consultas.</v>
      </c>
      <c r="C3" s="312"/>
      <c r="D3" s="312"/>
      <c r="E3" s="312"/>
      <c r="F3" s="312"/>
      <c r="G3" s="312"/>
      <c r="H3" s="312"/>
      <c r="I3" s="312"/>
      <c r="J3" s="312"/>
      <c r="K3" s="312"/>
      <c r="L3" s="312"/>
      <c r="M3" s="312"/>
      <c r="N3" s="312"/>
      <c r="O3" s="312"/>
      <c r="P3" s="312"/>
    </row>
    <row r="4" spans="1:19">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A26</f>
        <v>Registrar Trabajador</v>
      </c>
      <c r="R4" s="35" t="str">
        <f>A28</f>
        <v>Editar Trabajador</v>
      </c>
    </row>
    <row r="5" spans="1:19">
      <c r="A5" s="11" t="s">
        <v>145</v>
      </c>
      <c r="B5" s="5" t="s">
        <v>427</v>
      </c>
      <c r="C5" s="5"/>
      <c r="D5" s="5"/>
      <c r="E5" s="5"/>
      <c r="F5" s="5"/>
      <c r="G5" s="5"/>
      <c r="H5" s="107" t="s">
        <v>558</v>
      </c>
      <c r="I5" s="5"/>
      <c r="J5" s="13"/>
      <c r="K5" s="12" t="s">
        <v>75</v>
      </c>
      <c r="L5" s="5" t="s">
        <v>76</v>
      </c>
      <c r="M5" s="5" t="s">
        <v>75</v>
      </c>
      <c r="N5" s="5" t="s">
        <v>76</v>
      </c>
      <c r="O5" s="5" t="s">
        <v>75</v>
      </c>
      <c r="P5" s="7" t="s">
        <v>559</v>
      </c>
      <c r="Q5" s="98" t="s">
        <v>75</v>
      </c>
      <c r="R5" s="99" t="s">
        <v>76</v>
      </c>
    </row>
    <row r="6" spans="1:19">
      <c r="A6" s="11" t="s">
        <v>560</v>
      </c>
      <c r="B6" s="5" t="s">
        <v>168</v>
      </c>
      <c r="C6" s="5"/>
      <c r="D6" s="5">
        <v>20</v>
      </c>
      <c r="E6" s="5"/>
      <c r="F6" s="5"/>
      <c r="G6" s="5"/>
      <c r="H6" s="107"/>
      <c r="I6" s="5"/>
      <c r="J6" s="13"/>
      <c r="K6" s="12" t="s">
        <v>76</v>
      </c>
      <c r="L6" s="5" t="s">
        <v>76</v>
      </c>
      <c r="M6" s="5" t="s">
        <v>75</v>
      </c>
      <c r="N6" s="5" t="s">
        <v>76</v>
      </c>
      <c r="O6" s="5" t="s">
        <v>76</v>
      </c>
      <c r="P6" s="7" t="s">
        <v>763</v>
      </c>
      <c r="Q6" s="98" t="s">
        <v>77</v>
      </c>
      <c r="R6" s="99" t="s">
        <v>76</v>
      </c>
    </row>
    <row r="7" spans="1:19">
      <c r="A7" s="11" t="s">
        <v>562</v>
      </c>
      <c r="B7" s="5" t="s">
        <v>168</v>
      </c>
      <c r="C7" s="5"/>
      <c r="D7" s="5">
        <v>15</v>
      </c>
      <c r="E7" s="5"/>
      <c r="F7" s="5"/>
      <c r="G7" s="5"/>
      <c r="H7" s="107"/>
      <c r="I7" s="5"/>
      <c r="J7" s="6"/>
      <c r="K7" s="12" t="s">
        <v>76</v>
      </c>
      <c r="L7" s="5" t="s">
        <v>76</v>
      </c>
      <c r="M7" s="5" t="s">
        <v>75</v>
      </c>
      <c r="N7" s="5" t="s">
        <v>75</v>
      </c>
      <c r="O7" s="5" t="s">
        <v>76</v>
      </c>
      <c r="P7" s="7" t="s">
        <v>764</v>
      </c>
      <c r="Q7" s="98" t="s">
        <v>77</v>
      </c>
      <c r="R7" s="99" t="s">
        <v>75</v>
      </c>
    </row>
    <row r="8" spans="1:19">
      <c r="A8" s="11" t="s">
        <v>564</v>
      </c>
      <c r="B8" s="5" t="s">
        <v>88</v>
      </c>
      <c r="C8" s="5"/>
      <c r="D8" s="5">
        <v>100</v>
      </c>
      <c r="E8" s="5"/>
      <c r="F8" s="5"/>
      <c r="G8" s="5"/>
      <c r="H8" s="107" t="s">
        <v>423</v>
      </c>
      <c r="I8" s="5"/>
      <c r="J8" s="6"/>
      <c r="K8" s="12" t="s">
        <v>76</v>
      </c>
      <c r="L8" s="5" t="s">
        <v>76</v>
      </c>
      <c r="M8" s="5" t="s">
        <v>75</v>
      </c>
      <c r="N8" s="5" t="s">
        <v>76</v>
      </c>
      <c r="O8" s="5" t="s">
        <v>76</v>
      </c>
      <c r="P8" s="7" t="s">
        <v>765</v>
      </c>
      <c r="Q8" s="98" t="s">
        <v>77</v>
      </c>
      <c r="R8" s="99" t="s">
        <v>75</v>
      </c>
    </row>
    <row r="9" spans="1:19">
      <c r="A9" s="11" t="s">
        <v>566</v>
      </c>
      <c r="B9" s="5" t="s">
        <v>88</v>
      </c>
      <c r="C9" s="5"/>
      <c r="D9" s="5">
        <v>100</v>
      </c>
      <c r="E9" s="5"/>
      <c r="F9" s="5"/>
      <c r="G9" s="5"/>
      <c r="H9" s="107" t="s">
        <v>423</v>
      </c>
      <c r="I9" s="5"/>
      <c r="J9" s="6"/>
      <c r="K9" s="12" t="s">
        <v>76</v>
      </c>
      <c r="L9" s="5" t="s">
        <v>76</v>
      </c>
      <c r="M9" s="5" t="s">
        <v>76</v>
      </c>
      <c r="N9" s="5" t="s">
        <v>76</v>
      </c>
      <c r="O9" s="5" t="s">
        <v>76</v>
      </c>
      <c r="P9" s="7" t="s">
        <v>766</v>
      </c>
      <c r="Q9" s="98" t="s">
        <v>263</v>
      </c>
      <c r="R9" s="99" t="s">
        <v>75</v>
      </c>
    </row>
    <row r="10" spans="1:19">
      <c r="A10" s="11" t="s">
        <v>568</v>
      </c>
      <c r="B10" s="5" t="s">
        <v>88</v>
      </c>
      <c r="C10" s="5"/>
      <c r="D10" s="5">
        <v>100</v>
      </c>
      <c r="E10" s="5"/>
      <c r="F10" s="5"/>
      <c r="G10" s="5"/>
      <c r="H10" s="107" t="s">
        <v>423</v>
      </c>
      <c r="I10" s="5"/>
      <c r="J10" s="6"/>
      <c r="K10" s="12" t="s">
        <v>76</v>
      </c>
      <c r="L10" s="5" t="s">
        <v>76</v>
      </c>
      <c r="M10" s="5" t="s">
        <v>75</v>
      </c>
      <c r="N10" s="5" t="s">
        <v>76</v>
      </c>
      <c r="O10" s="5" t="s">
        <v>76</v>
      </c>
      <c r="P10" s="7" t="s">
        <v>767</v>
      </c>
      <c r="Q10" s="98" t="s">
        <v>77</v>
      </c>
      <c r="R10" s="99" t="s">
        <v>75</v>
      </c>
      <c r="S10" s="104"/>
    </row>
    <row r="11" spans="1:19">
      <c r="A11" s="11" t="s">
        <v>570</v>
      </c>
      <c r="B11" s="5" t="s">
        <v>88</v>
      </c>
      <c r="C11" s="5"/>
      <c r="D11" s="5">
        <v>100</v>
      </c>
      <c r="E11" s="5"/>
      <c r="F11" s="5"/>
      <c r="G11" s="5"/>
      <c r="H11" s="107" t="s">
        <v>423</v>
      </c>
      <c r="I11" s="5"/>
      <c r="J11" s="6"/>
      <c r="K11" s="12" t="s">
        <v>76</v>
      </c>
      <c r="L11" s="5" t="s">
        <v>76</v>
      </c>
      <c r="M11" s="5" t="s">
        <v>76</v>
      </c>
      <c r="N11" s="5" t="s">
        <v>76</v>
      </c>
      <c r="O11" s="5" t="s">
        <v>76</v>
      </c>
      <c r="P11" s="7" t="s">
        <v>768</v>
      </c>
      <c r="Q11" s="98" t="s">
        <v>263</v>
      </c>
      <c r="R11" s="99" t="s">
        <v>75</v>
      </c>
    </row>
    <row r="12" spans="1:19">
      <c r="A12" s="11" t="s">
        <v>421</v>
      </c>
      <c r="B12" s="56" t="s">
        <v>422</v>
      </c>
      <c r="C12" s="5"/>
      <c r="D12" s="5">
        <v>50</v>
      </c>
      <c r="E12" s="5"/>
      <c r="F12" s="5"/>
      <c r="G12" s="5"/>
      <c r="H12" s="107" t="s">
        <v>423</v>
      </c>
      <c r="I12" s="5"/>
      <c r="J12" s="6"/>
      <c r="K12" s="12" t="s">
        <v>76</v>
      </c>
      <c r="L12" s="5" t="s">
        <v>76</v>
      </c>
      <c r="M12" s="5" t="s">
        <v>75</v>
      </c>
      <c r="N12" s="5" t="s">
        <v>76</v>
      </c>
      <c r="O12" s="5" t="s">
        <v>76</v>
      </c>
      <c r="P12" s="7" t="s">
        <v>769</v>
      </c>
      <c r="Q12" s="98" t="s">
        <v>77</v>
      </c>
      <c r="R12" s="99" t="s">
        <v>76</v>
      </c>
    </row>
    <row r="13" spans="1:19">
      <c r="A13" s="11" t="s">
        <v>426</v>
      </c>
      <c r="B13" s="5" t="s">
        <v>427</v>
      </c>
      <c r="C13" s="5"/>
      <c r="D13" s="5">
        <v>50</v>
      </c>
      <c r="E13" s="5"/>
      <c r="F13" s="5"/>
      <c r="G13" s="5"/>
      <c r="H13" s="107"/>
      <c r="I13" s="5"/>
      <c r="J13" s="6"/>
      <c r="K13" s="12" t="s">
        <v>76</v>
      </c>
      <c r="L13" s="5" t="s">
        <v>76</v>
      </c>
      <c r="M13" s="5" t="s">
        <v>75</v>
      </c>
      <c r="N13" s="5" t="s">
        <v>76</v>
      </c>
      <c r="O13" s="5" t="s">
        <v>76</v>
      </c>
      <c r="P13" s="7" t="s">
        <v>770</v>
      </c>
      <c r="Q13" s="98" t="s">
        <v>77</v>
      </c>
      <c r="R13" s="99" t="s">
        <v>76</v>
      </c>
    </row>
    <row r="14" spans="1:19">
      <c r="A14" s="11" t="s">
        <v>574</v>
      </c>
      <c r="B14" s="5" t="s">
        <v>168</v>
      </c>
      <c r="C14" s="5"/>
      <c r="D14" s="5">
        <v>250</v>
      </c>
      <c r="E14" s="5"/>
      <c r="F14" s="5"/>
      <c r="G14" s="5"/>
      <c r="H14" s="107" t="s">
        <v>432</v>
      </c>
      <c r="I14" s="5"/>
      <c r="J14" s="6" t="s">
        <v>433</v>
      </c>
      <c r="K14" s="12" t="s">
        <v>76</v>
      </c>
      <c r="L14" s="5" t="s">
        <v>76</v>
      </c>
      <c r="M14" s="5" t="s">
        <v>75</v>
      </c>
      <c r="N14" s="5" t="s">
        <v>76</v>
      </c>
      <c r="O14" s="5" t="s">
        <v>76</v>
      </c>
      <c r="P14" s="5" t="s">
        <v>771</v>
      </c>
      <c r="Q14" s="98" t="s">
        <v>77</v>
      </c>
      <c r="R14" s="99" t="s">
        <v>75</v>
      </c>
    </row>
    <row r="15" spans="1:19" ht="39" customHeight="1">
      <c r="A15" s="11" t="s">
        <v>435</v>
      </c>
      <c r="B15" s="5" t="s">
        <v>576</v>
      </c>
      <c r="C15" s="5"/>
      <c r="D15" s="5">
        <v>15</v>
      </c>
      <c r="E15" s="5"/>
      <c r="F15" s="5"/>
      <c r="G15" s="5"/>
      <c r="H15" s="107"/>
      <c r="I15" s="5"/>
      <c r="J15" s="6"/>
      <c r="K15" s="12" t="s">
        <v>76</v>
      </c>
      <c r="L15" s="5" t="s">
        <v>76</v>
      </c>
      <c r="M15" s="5" t="s">
        <v>75</v>
      </c>
      <c r="N15" s="5" t="s">
        <v>76</v>
      </c>
      <c r="O15" s="5" t="s">
        <v>76</v>
      </c>
      <c r="P15" s="7" t="s">
        <v>772</v>
      </c>
      <c r="Q15" s="98" t="s">
        <v>77</v>
      </c>
      <c r="R15" s="99" t="s">
        <v>75</v>
      </c>
    </row>
    <row r="16" spans="1:19">
      <c r="A16" s="11" t="s">
        <v>578</v>
      </c>
      <c r="B16" s="5" t="s">
        <v>188</v>
      </c>
      <c r="C16" s="5"/>
      <c r="D16" s="5"/>
      <c r="E16" s="5"/>
      <c r="F16" s="5"/>
      <c r="G16" s="5"/>
      <c r="H16" s="107"/>
      <c r="I16" s="5"/>
      <c r="J16" s="6"/>
      <c r="K16" s="12" t="s">
        <v>76</v>
      </c>
      <c r="L16" s="5" t="s">
        <v>76</v>
      </c>
      <c r="M16" s="5" t="s">
        <v>75</v>
      </c>
      <c r="N16" s="5" t="s">
        <v>76</v>
      </c>
      <c r="O16" s="5" t="s">
        <v>76</v>
      </c>
      <c r="P16" s="7" t="s">
        <v>773</v>
      </c>
      <c r="Q16" s="98" t="s">
        <v>580</v>
      </c>
      <c r="R16" s="99" t="s">
        <v>76</v>
      </c>
    </row>
    <row r="17" spans="1:18">
      <c r="A17" s="11" t="s">
        <v>581</v>
      </c>
      <c r="B17" s="56" t="s">
        <v>581</v>
      </c>
      <c r="C17" s="5"/>
      <c r="D17" s="5"/>
      <c r="E17" s="5"/>
      <c r="F17" s="5"/>
      <c r="G17" s="5"/>
      <c r="H17" s="107"/>
      <c r="I17" s="5"/>
      <c r="J17" s="6"/>
      <c r="K17" s="12" t="s">
        <v>76</v>
      </c>
      <c r="L17" s="5" t="s">
        <v>76</v>
      </c>
      <c r="M17" s="5" t="s">
        <v>75</v>
      </c>
      <c r="N17" s="5" t="s">
        <v>76</v>
      </c>
      <c r="O17" s="5" t="s">
        <v>76</v>
      </c>
      <c r="P17" s="7" t="s">
        <v>774</v>
      </c>
      <c r="Q17" s="98" t="s">
        <v>77</v>
      </c>
      <c r="R17" s="99" t="s">
        <v>75</v>
      </c>
    </row>
    <row r="20" spans="1:18">
      <c r="A20" s="313" t="s">
        <v>104</v>
      </c>
      <c r="B20" s="313"/>
      <c r="C20" s="313"/>
    </row>
    <row r="21" spans="1:18">
      <c r="A21" s="17" t="s">
        <v>105</v>
      </c>
      <c r="B21" s="16" t="s">
        <v>2</v>
      </c>
      <c r="C21" s="18" t="s">
        <v>106</v>
      </c>
    </row>
    <row r="22" spans="1:18" ht="75">
      <c r="A22" s="96" t="s">
        <v>583</v>
      </c>
      <c r="B22" s="15"/>
      <c r="C22" s="97" t="s">
        <v>584</v>
      </c>
    </row>
    <row r="24" spans="1:18">
      <c r="A24" s="316" t="s">
        <v>110</v>
      </c>
      <c r="B24" s="316"/>
      <c r="C24" s="317" t="s">
        <v>2</v>
      </c>
      <c r="D24" s="317"/>
      <c r="E24" s="317"/>
      <c r="F24" s="317"/>
      <c r="G24" s="317" t="s">
        <v>111</v>
      </c>
      <c r="H24" s="317"/>
      <c r="I24" s="317"/>
      <c r="J24" s="317" t="s">
        <v>112</v>
      </c>
      <c r="K24" s="317"/>
      <c r="L24" s="317"/>
      <c r="M24" s="317"/>
      <c r="N24" s="317"/>
      <c r="O24" s="317" t="s">
        <v>113</v>
      </c>
      <c r="P24" s="317"/>
      <c r="Q24" s="317" t="s">
        <v>114</v>
      </c>
      <c r="R24" s="317"/>
    </row>
    <row r="25" spans="1:18">
      <c r="A25" s="316"/>
      <c r="B25" s="316"/>
      <c r="C25" s="317"/>
      <c r="D25" s="317"/>
      <c r="E25" s="317"/>
      <c r="F25" s="317"/>
      <c r="G25" s="54" t="s">
        <v>115</v>
      </c>
      <c r="H25" s="54" t="s">
        <v>116</v>
      </c>
      <c r="I25" s="54" t="s">
        <v>2</v>
      </c>
      <c r="J25" s="54" t="s">
        <v>58</v>
      </c>
      <c r="K25" s="360" t="s">
        <v>2</v>
      </c>
      <c r="L25" s="360"/>
      <c r="M25" s="360"/>
      <c r="N25" s="360"/>
      <c r="O25" s="54" t="s">
        <v>117</v>
      </c>
      <c r="P25" s="54" t="s">
        <v>2</v>
      </c>
      <c r="Q25" s="54" t="s">
        <v>118</v>
      </c>
      <c r="R25" s="55" t="s">
        <v>119</v>
      </c>
    </row>
    <row r="26" spans="1:18">
      <c r="A26" s="335" t="s">
        <v>775</v>
      </c>
      <c r="B26" s="336"/>
      <c r="C26" s="339" t="s">
        <v>776</v>
      </c>
      <c r="D26" s="340"/>
      <c r="E26" s="340"/>
      <c r="F26" s="341"/>
      <c r="G26" s="358" t="s">
        <v>12</v>
      </c>
      <c r="H26" s="361" t="s">
        <v>12</v>
      </c>
      <c r="I26" s="345" t="s">
        <v>777</v>
      </c>
      <c r="J26" s="361" t="s">
        <v>778</v>
      </c>
      <c r="K26" s="335" t="s">
        <v>779</v>
      </c>
      <c r="L26" s="363"/>
      <c r="M26" s="363"/>
      <c r="N26" s="336"/>
      <c r="O26" s="345" t="s">
        <v>590</v>
      </c>
      <c r="P26" s="345" t="s">
        <v>591</v>
      </c>
      <c r="Q26" s="345" t="s">
        <v>592</v>
      </c>
      <c r="R26" s="358" t="s">
        <v>593</v>
      </c>
    </row>
    <row r="27" spans="1:18" ht="37.5" customHeight="1">
      <c r="A27" s="337"/>
      <c r="B27" s="338"/>
      <c r="C27" s="342"/>
      <c r="D27" s="343"/>
      <c r="E27" s="343"/>
      <c r="F27" s="344"/>
      <c r="G27" s="359"/>
      <c r="H27" s="362"/>
      <c r="I27" s="346"/>
      <c r="J27" s="362"/>
      <c r="K27" s="337"/>
      <c r="L27" s="364"/>
      <c r="M27" s="364"/>
      <c r="N27" s="338"/>
      <c r="O27" s="346"/>
      <c r="P27" s="359"/>
      <c r="Q27" s="346"/>
      <c r="R27" s="359"/>
    </row>
    <row r="28" spans="1:18" ht="75">
      <c r="A28" s="441" t="s">
        <v>780</v>
      </c>
      <c r="B28" s="442"/>
      <c r="C28" s="441" t="s">
        <v>781</v>
      </c>
      <c r="D28" s="443"/>
      <c r="E28" s="443"/>
      <c r="F28" s="442"/>
      <c r="G28" s="77" t="s">
        <v>596</v>
      </c>
      <c r="H28" s="106" t="s">
        <v>12</v>
      </c>
      <c r="I28" s="22" t="s">
        <v>597</v>
      </c>
      <c r="J28" s="87" t="s">
        <v>12</v>
      </c>
      <c r="K28" s="441" t="s">
        <v>782</v>
      </c>
      <c r="L28" s="443"/>
      <c r="M28" s="443"/>
      <c r="N28" s="442"/>
      <c r="O28" s="95" t="s">
        <v>599</v>
      </c>
      <c r="P28" s="94" t="s">
        <v>600</v>
      </c>
      <c r="Q28" s="77" t="s">
        <v>601</v>
      </c>
      <c r="R28" s="20" t="s">
        <v>783</v>
      </c>
    </row>
    <row r="30" spans="1:18">
      <c r="A30" s="211" t="s">
        <v>144</v>
      </c>
    </row>
  </sheetData>
  <mergeCells count="25">
    <mergeCell ref="A28:B28"/>
    <mergeCell ref="C28:F28"/>
    <mergeCell ref="K28:N28"/>
    <mergeCell ref="Q24:R24"/>
    <mergeCell ref="K25:N25"/>
    <mergeCell ref="A26:B27"/>
    <mergeCell ref="C26:F27"/>
    <mergeCell ref="G26:G27"/>
    <mergeCell ref="H26:H27"/>
    <mergeCell ref="I26:I27"/>
    <mergeCell ref="J26:J27"/>
    <mergeCell ref="K26:N27"/>
    <mergeCell ref="O26:O27"/>
    <mergeCell ref="P26:P27"/>
    <mergeCell ref="Q26:Q27"/>
    <mergeCell ref="R26:R27"/>
    <mergeCell ref="A1:P1"/>
    <mergeCell ref="B2:P2"/>
    <mergeCell ref="B3:P3"/>
    <mergeCell ref="A20:C20"/>
    <mergeCell ref="A24:B25"/>
    <mergeCell ref="C24:F25"/>
    <mergeCell ref="G24:I24"/>
    <mergeCell ref="J24:N24"/>
    <mergeCell ref="O24:P24"/>
  </mergeCells>
  <hyperlinks>
    <hyperlink ref="A1" location="'Objetos de Dominio'!A1" display="Volver al inicio" xr:uid="{6D9EA075-2179-42CA-AD3E-160F6E23345C}"/>
    <hyperlink ref="R4" location="'Objeto Dominio N'!A17" display="'Objeto Dominio N'!A17" xr:uid="{5CAC51D7-DF0C-4900-B9D5-5F957A3F046F}"/>
    <hyperlink ref="Q4" location="'Objeto Dominio N'!A16" display="'Objeto Dominio N'!A16" xr:uid="{C581459E-B76E-4D1E-988A-4E39B5941581}"/>
    <hyperlink ref="A1:P1" location="'Listado Objetos de Dominio'!A1" display="&lt;-Volver al inicio" xr:uid="{BBA896DB-B71A-49BE-9785-DB91D0C91D7D}"/>
    <hyperlink ref="B12" location="'Tipo Identificación'!A1" display="Tipo_Identificación" xr:uid="{4AC9CDF0-B882-4DD3-82ED-3B1D528F1A1A}"/>
    <hyperlink ref="B17" location="'Estado Usuario'!A1" display="Estado_Usuario" xr:uid="{ABCB98F7-1635-4B72-93EB-7118EA31515C}"/>
    <hyperlink ref="A30" location="'Muestreo Trabajador'!A1" display="&lt;&lt;Muestreo de datos&gt;&gt;" xr:uid="{4F7AD384-3394-46BB-86BF-C7771EE5C229}"/>
  </hyperlinks>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0CCEA-140F-4655-BDF0-5319EF028EBF}">
  <sheetPr>
    <tabColor rgb="FF0070C0"/>
  </sheetPr>
  <dimension ref="A1:R8"/>
  <sheetViews>
    <sheetView workbookViewId="0">
      <selection sqref="A1:P1"/>
    </sheetView>
  </sheetViews>
  <sheetFormatPr defaultColWidth="9.140625" defaultRowHeight="15"/>
  <cols>
    <col min="6" max="6" width="9.5703125" bestFit="1" customWidth="1"/>
    <col min="7" max="7" width="10.28515625" bestFit="1" customWidth="1"/>
    <col min="8" max="8" width="13.5703125" bestFit="1" customWidth="1"/>
    <col min="9" max="9" width="18" bestFit="1" customWidth="1"/>
    <col min="10" max="10" width="19.85546875" bestFit="1" customWidth="1"/>
    <col min="11" max="11" width="18" bestFit="1" customWidth="1"/>
    <col min="12" max="12" width="19.85546875" bestFit="1" customWidth="1"/>
    <col min="13" max="13" width="20.7109375" bestFit="1" customWidth="1"/>
    <col min="14" max="14" width="24.28515625" bestFit="1" customWidth="1"/>
    <col min="15" max="15" width="28.7109375" bestFit="1" customWidth="1"/>
    <col min="16" max="16" width="12" bestFit="1" customWidth="1"/>
    <col min="17" max="17" width="21.140625" bestFit="1" customWidth="1"/>
    <col min="18" max="18" width="17.5703125" bestFit="1" customWidth="1"/>
  </cols>
  <sheetData>
    <row r="1" spans="1:18">
      <c r="A1" s="310" t="s">
        <v>54</v>
      </c>
      <c r="B1" s="310"/>
      <c r="C1" s="310"/>
      <c r="D1" s="310"/>
      <c r="E1" s="310"/>
      <c r="F1" s="310"/>
      <c r="G1" s="310"/>
      <c r="H1" s="310"/>
      <c r="I1" s="310"/>
      <c r="J1" s="310"/>
      <c r="K1" s="310"/>
      <c r="L1" s="310"/>
      <c r="M1" s="310"/>
      <c r="N1" s="310"/>
      <c r="O1" s="310"/>
      <c r="P1" s="310"/>
    </row>
    <row r="3" spans="1:18">
      <c r="F3" s="72" t="s">
        <v>145</v>
      </c>
      <c r="G3" s="72" t="s">
        <v>560</v>
      </c>
      <c r="H3" s="72" t="s">
        <v>562</v>
      </c>
      <c r="I3" s="72" t="s">
        <v>564</v>
      </c>
      <c r="J3" s="72" t="s">
        <v>566</v>
      </c>
      <c r="K3" s="72" t="s">
        <v>568</v>
      </c>
      <c r="L3" s="72" t="s">
        <v>570</v>
      </c>
      <c r="M3" s="72" t="s">
        <v>421</v>
      </c>
      <c r="N3" s="72" t="s">
        <v>426</v>
      </c>
      <c r="O3" s="72" t="s">
        <v>574</v>
      </c>
      <c r="P3" s="72" t="s">
        <v>435</v>
      </c>
      <c r="Q3" s="72" t="s">
        <v>578</v>
      </c>
      <c r="R3" s="72" t="s">
        <v>581</v>
      </c>
    </row>
    <row r="4" spans="1:18">
      <c r="F4">
        <v>1</v>
      </c>
      <c r="G4" t="s">
        <v>784</v>
      </c>
      <c r="H4" t="s">
        <v>607</v>
      </c>
      <c r="I4" t="s">
        <v>608</v>
      </c>
      <c r="J4" t="s">
        <v>785</v>
      </c>
      <c r="K4" t="s">
        <v>786</v>
      </c>
      <c r="L4" t="s">
        <v>689</v>
      </c>
      <c r="M4" t="s">
        <v>541</v>
      </c>
      <c r="N4">
        <v>1020304050</v>
      </c>
      <c r="O4" s="215" t="s">
        <v>787</v>
      </c>
      <c r="P4">
        <v>3001112233</v>
      </c>
      <c r="Q4" t="s">
        <v>744</v>
      </c>
      <c r="R4" t="s">
        <v>788</v>
      </c>
    </row>
    <row r="5" spans="1:18">
      <c r="F5">
        <v>2</v>
      </c>
      <c r="G5" t="s">
        <v>789</v>
      </c>
      <c r="H5" t="s">
        <v>607</v>
      </c>
      <c r="I5" t="s">
        <v>703</v>
      </c>
      <c r="K5" t="s">
        <v>790</v>
      </c>
      <c r="L5" t="s">
        <v>625</v>
      </c>
      <c r="M5" t="s">
        <v>541</v>
      </c>
      <c r="N5">
        <v>1122334455</v>
      </c>
      <c r="O5" s="215" t="s">
        <v>791</v>
      </c>
      <c r="P5">
        <v>3102223344</v>
      </c>
      <c r="Q5" t="s">
        <v>792</v>
      </c>
      <c r="R5" t="s">
        <v>793</v>
      </c>
    </row>
    <row r="6" spans="1:18">
      <c r="F6">
        <v>3</v>
      </c>
      <c r="G6" t="s">
        <v>794</v>
      </c>
      <c r="H6" t="s">
        <v>607</v>
      </c>
      <c r="I6" t="s">
        <v>623</v>
      </c>
      <c r="J6" t="s">
        <v>622</v>
      </c>
      <c r="K6" t="s">
        <v>795</v>
      </c>
      <c r="M6" t="s">
        <v>687</v>
      </c>
      <c r="N6">
        <v>9988776655</v>
      </c>
      <c r="O6" s="215" t="s">
        <v>796</v>
      </c>
      <c r="P6">
        <v>3113334455</v>
      </c>
      <c r="Q6" t="s">
        <v>797</v>
      </c>
      <c r="R6" t="s">
        <v>798</v>
      </c>
    </row>
    <row r="7" spans="1:18">
      <c r="F7">
        <v>4</v>
      </c>
      <c r="G7" t="s">
        <v>799</v>
      </c>
      <c r="H7" t="s">
        <v>607</v>
      </c>
      <c r="I7" t="s">
        <v>800</v>
      </c>
      <c r="J7" t="s">
        <v>801</v>
      </c>
      <c r="K7" t="s">
        <v>802</v>
      </c>
      <c r="L7" t="s">
        <v>803</v>
      </c>
      <c r="M7" t="s">
        <v>541</v>
      </c>
      <c r="N7">
        <v>1234567890</v>
      </c>
      <c r="O7" s="215" t="s">
        <v>804</v>
      </c>
      <c r="P7">
        <v>3124445566</v>
      </c>
      <c r="Q7" t="s">
        <v>805</v>
      </c>
      <c r="R7" t="s">
        <v>788</v>
      </c>
    </row>
    <row r="8" spans="1:18">
      <c r="F8">
        <v>5</v>
      </c>
      <c r="G8" t="s">
        <v>806</v>
      </c>
      <c r="H8" t="s">
        <v>607</v>
      </c>
      <c r="I8" t="s">
        <v>807</v>
      </c>
      <c r="K8" t="s">
        <v>808</v>
      </c>
      <c r="L8" t="s">
        <v>704</v>
      </c>
      <c r="M8" t="s">
        <v>809</v>
      </c>
      <c r="N8">
        <v>456789123</v>
      </c>
      <c r="O8" s="215" t="s">
        <v>810</v>
      </c>
      <c r="P8">
        <v>3135556677</v>
      </c>
      <c r="Q8" t="s">
        <v>811</v>
      </c>
      <c r="R8" t="s">
        <v>812</v>
      </c>
    </row>
  </sheetData>
  <mergeCells count="1">
    <mergeCell ref="A1:P1"/>
  </mergeCells>
  <hyperlinks>
    <hyperlink ref="A1" location="'Objetos de Dominio'!A1" display="Volver al inicio" xr:uid="{110480C3-1979-4D3F-BD75-904F98228ED9}"/>
    <hyperlink ref="A1:P1" location="'Listado Objetos de Dominio'!A1" display="&lt;-Volver al inicio" xr:uid="{23030B6A-62CB-4177-8EC9-BA81D482349E}"/>
    <hyperlink ref="O4" r:id="rId1" xr:uid="{5DA3AAE6-991A-4C66-AE05-1ACF59A94D17}"/>
    <hyperlink ref="O5" r:id="rId2" xr:uid="{F5EA529B-3AE1-4456-A939-A60AF230F563}"/>
    <hyperlink ref="O6" r:id="rId3" xr:uid="{87135574-2420-46FA-9446-C2F0773E8580}"/>
    <hyperlink ref="O7" r:id="rId4" xr:uid="{ED20EE7A-8517-4EFA-9AC4-EB1BE2ADD040}"/>
    <hyperlink ref="O8" r:id="rId5" xr:uid="{38D5FFB7-F1EE-4462-899E-8767C0A7DEB0}"/>
  </hyperlinks>
  <pageMargins left="0.7" right="0.7" top="0.75" bottom="0.75" header="0.3" footer="0.3"/>
  <tableParts count="1">
    <tablePart r:id="rId6"/>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10DCA-0BD4-4A18-9F2E-A92948190E2A}">
  <sheetPr>
    <tabColor theme="3" tint="0.59999389629810485"/>
  </sheetPr>
  <dimension ref="A1:P15"/>
  <sheetViews>
    <sheetView zoomScale="154" zoomScaleNormal="154" workbookViewId="0">
      <selection activeCell="F9" sqref="F9"/>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16.85546875" style="1" bestFit="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Dominio'!A8</f>
        <v>Información de interes</v>
      </c>
      <c r="C2" s="311"/>
      <c r="D2" s="311"/>
      <c r="E2" s="311"/>
      <c r="F2" s="311"/>
      <c r="G2" s="311"/>
      <c r="H2" s="311"/>
      <c r="I2" s="311"/>
      <c r="J2" s="311"/>
      <c r="K2" s="311"/>
      <c r="L2" s="311"/>
      <c r="M2" s="311"/>
      <c r="N2" s="311"/>
      <c r="O2" s="311"/>
      <c r="P2" s="311"/>
    </row>
    <row r="3" spans="1:16" ht="15.75" customHeight="1" thickBot="1">
      <c r="A3" s="4" t="s">
        <v>56</v>
      </c>
      <c r="B3" s="312" t="str">
        <f>'Listado Objetos de Dominio'!$C$8</f>
        <v>Hace referencia a la información relevante sobre el perfil y finalidad del cliente en relación con los productos, incluyendo el uso previsto y su rol dentro del sector, como constructor, contratista, revendedor, entre otros</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ht="41.25" customHeight="1">
      <c r="A5" s="11" t="s">
        <v>145</v>
      </c>
      <c r="B5" s="11" t="s">
        <v>180</v>
      </c>
      <c r="C5" s="11">
        <v>1</v>
      </c>
      <c r="D5" s="11">
        <v>36</v>
      </c>
      <c r="E5" s="11"/>
      <c r="F5" s="11"/>
      <c r="G5" s="11"/>
      <c r="H5" s="11" t="s">
        <v>340</v>
      </c>
      <c r="I5" s="11"/>
      <c r="J5" s="100" t="s">
        <v>813</v>
      </c>
      <c r="K5" s="11" t="s">
        <v>166</v>
      </c>
      <c r="L5" s="11" t="s">
        <v>76</v>
      </c>
      <c r="M5" s="11" t="s">
        <v>166</v>
      </c>
      <c r="N5" s="11" t="s">
        <v>76</v>
      </c>
      <c r="O5" s="11" t="s">
        <v>166</v>
      </c>
      <c r="P5" s="11" t="s">
        <v>814</v>
      </c>
    </row>
    <row r="6" spans="1:16" ht="44.25" customHeight="1">
      <c r="A6" s="11" t="s">
        <v>815</v>
      </c>
      <c r="B6" s="11" t="s">
        <v>816</v>
      </c>
      <c r="C6" s="11">
        <v>3</v>
      </c>
      <c r="D6" s="11">
        <v>50</v>
      </c>
      <c r="E6" s="11"/>
      <c r="F6" s="11"/>
      <c r="G6" s="11"/>
      <c r="H6" s="11" t="s">
        <v>88</v>
      </c>
      <c r="I6" s="11"/>
      <c r="J6" s="100" t="s">
        <v>817</v>
      </c>
      <c r="K6" s="11" t="s">
        <v>76</v>
      </c>
      <c r="L6" s="11" t="s">
        <v>76</v>
      </c>
      <c r="M6" s="11" t="s">
        <v>166</v>
      </c>
      <c r="N6" s="11" t="s">
        <v>76</v>
      </c>
      <c r="O6" s="11" t="s">
        <v>76</v>
      </c>
      <c r="P6" s="11" t="s">
        <v>818</v>
      </c>
    </row>
    <row r="7" spans="1:16" ht="37.5" customHeight="1">
      <c r="A7" s="11" t="s">
        <v>819</v>
      </c>
      <c r="B7" s="11" t="s">
        <v>816</v>
      </c>
      <c r="C7" s="11">
        <v>3</v>
      </c>
      <c r="D7" s="11">
        <v>100</v>
      </c>
      <c r="E7" s="11"/>
      <c r="F7" s="11"/>
      <c r="G7" s="11"/>
      <c r="H7" s="11" t="s">
        <v>88</v>
      </c>
      <c r="I7" s="11"/>
      <c r="J7" s="100" t="s">
        <v>820</v>
      </c>
      <c r="K7" s="11" t="s">
        <v>76</v>
      </c>
      <c r="L7" s="11" t="s">
        <v>76</v>
      </c>
      <c r="M7" s="11" t="s">
        <v>166</v>
      </c>
      <c r="N7" s="11" t="s">
        <v>76</v>
      </c>
      <c r="O7" s="11" t="s">
        <v>76</v>
      </c>
      <c r="P7" s="11" t="s">
        <v>821</v>
      </c>
    </row>
    <row r="8" spans="1:16" ht="15.75" thickBot="1"/>
    <row r="9" spans="1:16">
      <c r="A9" s="313" t="s">
        <v>104</v>
      </c>
      <c r="B9" s="314"/>
      <c r="C9" s="315"/>
    </row>
    <row r="10" spans="1:16">
      <c r="A10" s="17" t="s">
        <v>105</v>
      </c>
      <c r="B10" s="16" t="s">
        <v>2</v>
      </c>
      <c r="C10" s="18" t="s">
        <v>106</v>
      </c>
    </row>
    <row r="11" spans="1:16" ht="39" customHeight="1">
      <c r="A11" s="14" t="s">
        <v>822</v>
      </c>
      <c r="B11" s="15" t="s">
        <v>823</v>
      </c>
      <c r="C11" s="151" t="s">
        <v>824</v>
      </c>
    </row>
    <row r="15" spans="1:16">
      <c r="A15" s="211" t="s">
        <v>144</v>
      </c>
    </row>
  </sheetData>
  <mergeCells count="4">
    <mergeCell ref="A1:P1"/>
    <mergeCell ref="B2:P2"/>
    <mergeCell ref="B3:P3"/>
    <mergeCell ref="A9:C9"/>
  </mergeCells>
  <hyperlinks>
    <hyperlink ref="A1" location="'Objetos de Dominio'!A1" display="Volver al inicio" xr:uid="{C47E212A-E872-4A56-9D24-E9B0B1C1DC74}"/>
    <hyperlink ref="A1:P1" location="'Listado Objetos de Dominio'!A1" display="&lt;-Volver al inicio" xr:uid="{EF2BFE9C-CFDF-4A33-91EB-96A55127BA92}"/>
    <hyperlink ref="A15" location="'Muestreo Información de interes'!A1" display="&lt;&lt;Muestreo de datos&gt;&gt;" xr:uid="{2CC48F8A-0AB2-4006-87A9-5D6C6F38EBCC}"/>
  </hyperlinks>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C987-CA8D-453B-BD09-8E556269BE75}">
  <sheetPr>
    <tabColor theme="3" tint="0.59999389629810485"/>
  </sheetPr>
  <dimension ref="A1:P13"/>
  <sheetViews>
    <sheetView workbookViewId="0">
      <selection activeCell="G27" sqref="G27"/>
    </sheetView>
  </sheetViews>
  <sheetFormatPr defaultColWidth="11.42578125" defaultRowHeight="15"/>
  <cols>
    <col min="2" max="2" width="18.5703125" customWidth="1"/>
    <col min="3" max="3" width="25.140625" customWidth="1"/>
    <col min="4" max="4" width="21.28515625" customWidth="1"/>
  </cols>
  <sheetData>
    <row r="1" spans="1:16">
      <c r="A1" s="310" t="s">
        <v>54</v>
      </c>
      <c r="B1" s="310"/>
      <c r="C1" s="310"/>
      <c r="D1" s="310"/>
      <c r="E1" s="310"/>
      <c r="F1" s="310"/>
      <c r="G1" s="310"/>
      <c r="H1" s="310"/>
      <c r="I1" s="310"/>
      <c r="J1" s="310"/>
      <c r="K1" s="310"/>
      <c r="L1" s="310"/>
      <c r="M1" s="310"/>
      <c r="N1" s="310"/>
      <c r="O1" s="310"/>
      <c r="P1" s="310"/>
    </row>
    <row r="3" spans="1:16">
      <c r="A3" s="182" t="s">
        <v>145</v>
      </c>
      <c r="B3" s="182" t="s">
        <v>825</v>
      </c>
      <c r="C3" s="182" t="s">
        <v>815</v>
      </c>
      <c r="D3" s="182" t="s">
        <v>819</v>
      </c>
    </row>
    <row r="4" spans="1:16">
      <c r="A4" s="104">
        <v>2001</v>
      </c>
      <c r="B4" s="196">
        <v>100</v>
      </c>
      <c r="C4" s="104" t="s">
        <v>826</v>
      </c>
      <c r="D4" s="104" t="s">
        <v>827</v>
      </c>
    </row>
    <row r="5" spans="1:16">
      <c r="A5" s="104">
        <v>2002</v>
      </c>
      <c r="B5" s="196">
        <v>102</v>
      </c>
      <c r="C5" s="104" t="s">
        <v>828</v>
      </c>
      <c r="D5" s="104" t="s">
        <v>829</v>
      </c>
    </row>
    <row r="6" spans="1:16">
      <c r="A6" s="104">
        <v>2003</v>
      </c>
      <c r="B6" s="196">
        <v>103</v>
      </c>
      <c r="C6" s="104" t="s">
        <v>830</v>
      </c>
      <c r="D6" s="104" t="s">
        <v>831</v>
      </c>
    </row>
    <row r="7" spans="1:16" ht="30">
      <c r="A7" s="104">
        <v>2004</v>
      </c>
      <c r="B7" s="196">
        <v>104</v>
      </c>
      <c r="C7" s="104" t="s">
        <v>832</v>
      </c>
      <c r="D7" s="104" t="s">
        <v>833</v>
      </c>
    </row>
    <row r="8" spans="1:16">
      <c r="A8" s="104">
        <v>2005</v>
      </c>
      <c r="B8" s="196">
        <v>105</v>
      </c>
      <c r="C8" s="104" t="s">
        <v>834</v>
      </c>
      <c r="D8" s="104" t="s">
        <v>827</v>
      </c>
    </row>
    <row r="13" spans="1:16">
      <c r="D13" s="71"/>
    </row>
  </sheetData>
  <mergeCells count="1">
    <mergeCell ref="A1:P1"/>
  </mergeCells>
  <hyperlinks>
    <hyperlink ref="B4" location="'Muestreo Cliente'!A1" display="100" xr:uid="{3B8FBC65-6546-4D0F-BC72-01EF3CB2F11B}"/>
    <hyperlink ref="B5" location="'Muestreo Cliente'!A1" display="102" xr:uid="{51A1E96F-B49E-48D9-95D8-D311B2619106}"/>
    <hyperlink ref="B6" location="'Muestreo Cliente'!A1" display="103" xr:uid="{C5CE3140-FEB8-40DC-A5BA-5AF6416E5F07}"/>
    <hyperlink ref="B7" location="'Muestreo Cliente'!A1" display="104" xr:uid="{BC84921C-768D-4699-8862-8FBCD06AD42C}"/>
    <hyperlink ref="B8" location="'Muestreo Cliente'!A1" display="105" xr:uid="{701B8420-3B59-4F4F-955D-0F4FC245B0C1}"/>
    <hyperlink ref="A1" location="'Objetos de Dominio'!A1" display="Volver al inicio" xr:uid="{C63559C4-B4EC-4F0D-8949-A4D36B0DFA5F}"/>
    <hyperlink ref="A1:P1" location="'Listado Objetos de Dominio'!A1" display="&lt;-Volver al inicio" xr:uid="{04B9E798-8458-4E0C-9782-122646AAF43C}"/>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8D26-D219-4B48-9315-E5831782B111}">
  <sheetPr>
    <tabColor theme="7" tint="0.79998168889431442"/>
  </sheetPr>
  <dimension ref="A1:T37"/>
  <sheetViews>
    <sheetView topLeftCell="A31" zoomScale="154" zoomScaleNormal="154" workbookViewId="0">
      <selection activeCell="A33" activeCellId="1" sqref="A1:P1 A33"/>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16.85546875" style="1" bestFit="1" customWidth="1"/>
    <col min="9" max="9" width="79.28515625" style="1" bestFit="1" customWidth="1"/>
    <col min="10" max="10" width="47.570312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64.7109375" style="1" customWidth="1"/>
    <col min="16" max="16" width="94.42578125" style="1" bestFit="1" customWidth="1"/>
    <col min="17" max="17" width="132.5703125" style="1" bestFit="1" customWidth="1"/>
    <col min="18" max="18" width="46.42578125" style="1" bestFit="1" customWidth="1"/>
    <col min="19" max="19" width="52.28515625" style="1" bestFit="1" customWidth="1"/>
    <col min="20" max="20" width="62.140625" style="1" customWidth="1"/>
    <col min="21" max="16384" width="11.42578125" style="1"/>
  </cols>
  <sheetData>
    <row r="1" spans="1:20">
      <c r="A1" s="310" t="s">
        <v>54</v>
      </c>
      <c r="B1" s="310"/>
      <c r="C1" s="310"/>
      <c r="D1" s="310"/>
      <c r="E1" s="310"/>
      <c r="F1" s="310"/>
      <c r="G1" s="310"/>
      <c r="H1" s="310"/>
      <c r="I1" s="310"/>
      <c r="J1" s="310"/>
      <c r="K1" s="310"/>
      <c r="L1" s="310"/>
      <c r="M1" s="310"/>
      <c r="N1" s="310"/>
      <c r="O1" s="310"/>
      <c r="P1" s="310"/>
    </row>
    <row r="2" spans="1:20">
      <c r="A2" s="4" t="s">
        <v>55</v>
      </c>
      <c r="B2" s="311" t="str">
        <f>'Listado Objetos de Dominio'!A9</f>
        <v>Producción</v>
      </c>
      <c r="C2" s="311"/>
      <c r="D2" s="311"/>
      <c r="E2" s="311"/>
      <c r="F2" s="311"/>
      <c r="G2" s="311"/>
      <c r="H2" s="311"/>
      <c r="I2" s="311"/>
      <c r="J2" s="311"/>
      <c r="K2" s="311"/>
      <c r="L2" s="311"/>
      <c r="M2" s="311"/>
      <c r="N2" s="311"/>
      <c r="O2" s="311"/>
      <c r="P2" s="311"/>
    </row>
    <row r="3" spans="1:20" ht="15.75" customHeight="1" thickBot="1">
      <c r="A3" s="4" t="s">
        <v>56</v>
      </c>
      <c r="B3" s="312" t="str">
        <f>'Listado Objetos de Dominio'!$C$9</f>
        <v>Registro diario de bloques fabricados: cantidad producida, lote, fecha, insumos  y trabajadores responsables.</v>
      </c>
      <c r="C3" s="312"/>
      <c r="D3" s="312"/>
      <c r="E3" s="312"/>
      <c r="F3" s="312"/>
      <c r="G3" s="312"/>
      <c r="H3" s="312"/>
      <c r="I3" s="312"/>
      <c r="J3" s="312"/>
      <c r="K3" s="312"/>
      <c r="L3" s="312"/>
      <c r="M3" s="312"/>
      <c r="N3" s="312"/>
      <c r="O3" s="312"/>
      <c r="P3" s="312"/>
    </row>
    <row r="4" spans="1:20">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A21</f>
        <v>Registrar Producción</v>
      </c>
      <c r="R4" s="35" t="str">
        <f>A24</f>
        <v>Consultar Producción</v>
      </c>
      <c r="S4" s="233" t="str">
        <f>A25</f>
        <v>Actualizar Producción</v>
      </c>
      <c r="T4" s="35" t="str">
        <f>A31</f>
        <v>Eliminar Producción</v>
      </c>
    </row>
    <row r="5" spans="1:20">
      <c r="A5" s="11" t="s">
        <v>835</v>
      </c>
      <c r="B5" s="178" t="s">
        <v>427</v>
      </c>
      <c r="C5" s="5"/>
      <c r="D5" s="178"/>
      <c r="E5" s="5"/>
      <c r="F5" s="5"/>
      <c r="G5" s="5"/>
      <c r="H5" s="178" t="s">
        <v>340</v>
      </c>
      <c r="I5" s="5"/>
      <c r="J5" s="179" t="s">
        <v>836</v>
      </c>
      <c r="K5" s="180" t="s">
        <v>166</v>
      </c>
      <c r="L5" s="178" t="s">
        <v>76</v>
      </c>
      <c r="M5" s="178" t="s">
        <v>166</v>
      </c>
      <c r="N5" s="178" t="s">
        <v>76</v>
      </c>
      <c r="O5" s="178" t="s">
        <v>166</v>
      </c>
      <c r="P5" s="179" t="s">
        <v>837</v>
      </c>
      <c r="Q5" s="34" t="s">
        <v>75</v>
      </c>
      <c r="R5" s="23" t="s">
        <v>76</v>
      </c>
      <c r="S5" s="234" t="s">
        <v>76</v>
      </c>
      <c r="T5" s="23" t="s">
        <v>75</v>
      </c>
    </row>
    <row r="6" spans="1:20">
      <c r="A6" s="11" t="s">
        <v>838</v>
      </c>
      <c r="B6" s="5" t="s">
        <v>97</v>
      </c>
      <c r="C6" s="5"/>
      <c r="D6" s="5"/>
      <c r="E6" s="5"/>
      <c r="F6" s="5"/>
      <c r="G6" s="5"/>
      <c r="H6" s="5" t="s">
        <v>97</v>
      </c>
      <c r="I6" s="5" t="s">
        <v>839</v>
      </c>
      <c r="J6" s="178" t="s">
        <v>448</v>
      </c>
      <c r="K6" s="178" t="s">
        <v>166</v>
      </c>
      <c r="L6" s="178" t="s">
        <v>76</v>
      </c>
      <c r="M6" s="178" t="s">
        <v>166</v>
      </c>
      <c r="N6" s="178" t="s">
        <v>76</v>
      </c>
      <c r="O6" s="178" t="s">
        <v>76</v>
      </c>
      <c r="P6" s="179" t="s">
        <v>840</v>
      </c>
      <c r="Q6" s="34" t="s">
        <v>75</v>
      </c>
      <c r="R6" s="23" t="s">
        <v>75</v>
      </c>
      <c r="S6" s="234" t="s">
        <v>75</v>
      </c>
      <c r="T6" s="23" t="s">
        <v>75</v>
      </c>
    </row>
    <row r="7" spans="1:20">
      <c r="A7" s="11" t="s">
        <v>20</v>
      </c>
      <c r="B7" s="56" t="s">
        <v>20</v>
      </c>
      <c r="C7" s="5"/>
      <c r="D7" s="5"/>
      <c r="E7" s="5"/>
      <c r="F7" s="5"/>
      <c r="G7" s="5"/>
      <c r="H7" s="5" t="s">
        <v>84</v>
      </c>
      <c r="I7" s="5"/>
      <c r="J7" s="5" t="s">
        <v>841</v>
      </c>
      <c r="K7" s="5" t="s">
        <v>76</v>
      </c>
      <c r="L7" s="5" t="s">
        <v>75</v>
      </c>
      <c r="M7" s="5" t="s">
        <v>75</v>
      </c>
      <c r="N7" s="178" t="s">
        <v>76</v>
      </c>
      <c r="O7" s="178" t="s">
        <v>76</v>
      </c>
      <c r="P7" s="5" t="s">
        <v>842</v>
      </c>
      <c r="Q7" s="34" t="s">
        <v>75</v>
      </c>
      <c r="R7" s="23" t="s">
        <v>76</v>
      </c>
      <c r="S7" s="234" t="s">
        <v>75</v>
      </c>
      <c r="T7" s="23" t="s">
        <v>75</v>
      </c>
    </row>
    <row r="8" spans="1:20">
      <c r="A8" s="11" t="s">
        <v>843</v>
      </c>
      <c r="B8" s="178" t="s">
        <v>180</v>
      </c>
      <c r="C8" s="5"/>
      <c r="D8" s="5"/>
      <c r="E8" s="5"/>
      <c r="F8" s="5"/>
      <c r="G8" s="5"/>
      <c r="H8" s="5" t="s">
        <v>163</v>
      </c>
      <c r="I8" s="5"/>
      <c r="J8" s="5"/>
      <c r="K8" s="5" t="s">
        <v>76</v>
      </c>
      <c r="L8" s="5" t="s">
        <v>76</v>
      </c>
      <c r="M8" s="5" t="s">
        <v>75</v>
      </c>
      <c r="N8" s="178" t="s">
        <v>76</v>
      </c>
      <c r="O8" s="178" t="s">
        <v>76</v>
      </c>
      <c r="P8" s="5" t="s">
        <v>844</v>
      </c>
      <c r="Q8" s="34" t="s">
        <v>75</v>
      </c>
      <c r="R8" s="23" t="s">
        <v>76</v>
      </c>
      <c r="S8" s="234" t="s">
        <v>75</v>
      </c>
      <c r="T8" s="23" t="s">
        <v>75</v>
      </c>
    </row>
    <row r="9" spans="1:20">
      <c r="A9" s="11" t="s">
        <v>845</v>
      </c>
      <c r="B9" s="178" t="s">
        <v>180</v>
      </c>
      <c r="C9" s="5"/>
      <c r="D9" s="5"/>
      <c r="E9" s="5"/>
      <c r="F9" s="5"/>
      <c r="G9" s="5"/>
      <c r="H9" s="5" t="s">
        <v>163</v>
      </c>
      <c r="I9" s="5"/>
      <c r="J9" s="5"/>
      <c r="K9" s="5" t="s">
        <v>76</v>
      </c>
      <c r="L9" s="5" t="s">
        <v>76</v>
      </c>
      <c r="M9" s="5" t="s">
        <v>76</v>
      </c>
      <c r="N9" s="178" t="s">
        <v>76</v>
      </c>
      <c r="O9" s="178" t="s">
        <v>76</v>
      </c>
      <c r="P9" s="5" t="s">
        <v>846</v>
      </c>
      <c r="Q9" s="34" t="s">
        <v>75</v>
      </c>
      <c r="R9" s="23" t="s">
        <v>76</v>
      </c>
      <c r="S9" s="234" t="s">
        <v>75</v>
      </c>
      <c r="T9" s="23" t="s">
        <v>75</v>
      </c>
    </row>
    <row r="10" spans="1:20">
      <c r="A10" s="11" t="s">
        <v>847</v>
      </c>
      <c r="B10" s="178" t="s">
        <v>180</v>
      </c>
      <c r="C10" s="5"/>
      <c r="D10" s="5"/>
      <c r="E10" s="5"/>
      <c r="F10" s="5"/>
      <c r="G10" s="5"/>
      <c r="H10" s="5" t="s">
        <v>163</v>
      </c>
      <c r="I10" s="5"/>
      <c r="J10" s="5"/>
      <c r="K10" s="5" t="s">
        <v>76</v>
      </c>
      <c r="L10" s="5" t="s">
        <v>76</v>
      </c>
      <c r="M10" s="5" t="s">
        <v>75</v>
      </c>
      <c r="N10" s="178" t="s">
        <v>76</v>
      </c>
      <c r="O10" s="178" t="s">
        <v>76</v>
      </c>
      <c r="P10" s="5" t="s">
        <v>848</v>
      </c>
      <c r="Q10" s="34" t="s">
        <v>75</v>
      </c>
      <c r="R10" s="23" t="s">
        <v>76</v>
      </c>
      <c r="S10" s="234" t="s">
        <v>75</v>
      </c>
      <c r="T10" s="23" t="s">
        <v>75</v>
      </c>
    </row>
    <row r="11" spans="1:20">
      <c r="A11" s="11" t="s">
        <v>12</v>
      </c>
      <c r="B11" s="181" t="s">
        <v>12</v>
      </c>
      <c r="C11" s="5"/>
      <c r="D11" s="5"/>
      <c r="E11" s="5"/>
      <c r="F11" s="5"/>
      <c r="G11" s="5"/>
      <c r="H11" s="5" t="s">
        <v>343</v>
      </c>
      <c r="I11" s="5"/>
      <c r="J11" s="5" t="s">
        <v>849</v>
      </c>
      <c r="K11" s="5" t="s">
        <v>76</v>
      </c>
      <c r="L11" s="5" t="s">
        <v>76</v>
      </c>
      <c r="M11" s="5" t="s">
        <v>75</v>
      </c>
      <c r="N11" s="178" t="s">
        <v>76</v>
      </c>
      <c r="O11" s="178" t="s">
        <v>76</v>
      </c>
      <c r="P11" s="5" t="s">
        <v>850</v>
      </c>
      <c r="Q11" s="34" t="s">
        <v>75</v>
      </c>
      <c r="R11" s="23" t="s">
        <v>76</v>
      </c>
      <c r="S11" s="234" t="s">
        <v>76</v>
      </c>
      <c r="T11" s="23" t="s">
        <v>75</v>
      </c>
    </row>
    <row r="12" spans="1:20">
      <c r="A12" s="263" t="s">
        <v>40</v>
      </c>
      <c r="B12" s="264" t="s">
        <v>40</v>
      </c>
      <c r="C12" s="265">
        <v>100</v>
      </c>
      <c r="D12" s="265">
        <v>250</v>
      </c>
      <c r="E12" s="265"/>
      <c r="F12" s="265"/>
      <c r="G12" s="265"/>
      <c r="H12" s="265"/>
      <c r="I12" s="265"/>
      <c r="J12" s="266"/>
      <c r="K12" s="265" t="s">
        <v>76</v>
      </c>
      <c r="L12" s="265" t="s">
        <v>76</v>
      </c>
      <c r="M12" s="265" t="s">
        <v>76</v>
      </c>
      <c r="N12" s="266" t="s">
        <v>76</v>
      </c>
      <c r="O12" s="266" t="s">
        <v>76</v>
      </c>
      <c r="P12" s="266" t="s">
        <v>851</v>
      </c>
      <c r="Q12" s="267" t="s">
        <v>75</v>
      </c>
      <c r="R12" s="268" t="s">
        <v>76</v>
      </c>
      <c r="S12" s="269" t="s">
        <v>75</v>
      </c>
      <c r="T12" s="268" t="s">
        <v>75</v>
      </c>
    </row>
    <row r="13" spans="1:20" s="262" customFormat="1">
      <c r="A13" s="256" t="s">
        <v>87</v>
      </c>
      <c r="B13" s="271" t="s">
        <v>88</v>
      </c>
      <c r="C13" s="270"/>
      <c r="D13" s="257"/>
      <c r="E13" s="257"/>
      <c r="F13" s="257"/>
      <c r="G13" s="257"/>
      <c r="H13" s="257"/>
      <c r="I13" s="257"/>
      <c r="J13" s="258"/>
      <c r="K13" s="257"/>
      <c r="L13" s="257"/>
      <c r="M13" s="257"/>
      <c r="N13" s="258"/>
      <c r="O13" s="258"/>
      <c r="P13" s="258"/>
      <c r="Q13" s="259"/>
      <c r="R13" s="260"/>
      <c r="S13" s="261"/>
      <c r="T13" s="260"/>
    </row>
    <row r="14" spans="1:20" ht="15.75" thickBot="1"/>
    <row r="15" spans="1:20">
      <c r="A15" s="313" t="s">
        <v>104</v>
      </c>
      <c r="B15" s="314"/>
      <c r="C15" s="315"/>
    </row>
    <row r="16" spans="1:20">
      <c r="A16" s="17" t="s">
        <v>105</v>
      </c>
      <c r="B16" s="16" t="s">
        <v>2</v>
      </c>
      <c r="C16" s="18" t="s">
        <v>106</v>
      </c>
    </row>
    <row r="17" spans="1:18" ht="39" customHeight="1" thickBot="1">
      <c r="A17" s="14" t="s">
        <v>852</v>
      </c>
      <c r="B17" s="15" t="s">
        <v>853</v>
      </c>
      <c r="C17" s="38" t="s">
        <v>835</v>
      </c>
    </row>
    <row r="19" spans="1:18">
      <c r="A19" s="319" t="s">
        <v>110</v>
      </c>
      <c r="B19" s="319"/>
      <c r="C19" s="319" t="s">
        <v>2</v>
      </c>
      <c r="D19" s="319"/>
      <c r="E19" s="319"/>
      <c r="F19" s="319"/>
      <c r="G19" s="319" t="s">
        <v>111</v>
      </c>
      <c r="H19" s="319"/>
      <c r="I19" s="319"/>
      <c r="J19" s="319" t="s">
        <v>112</v>
      </c>
      <c r="K19" s="319"/>
      <c r="L19" s="319"/>
      <c r="M19" s="319"/>
      <c r="N19" s="319"/>
      <c r="O19" s="319" t="s">
        <v>113</v>
      </c>
      <c r="P19" s="319"/>
      <c r="Q19" s="319" t="s">
        <v>114</v>
      </c>
      <c r="R19" s="319"/>
    </row>
    <row r="20" spans="1:18">
      <c r="A20" s="319"/>
      <c r="B20" s="319"/>
      <c r="C20" s="319"/>
      <c r="D20" s="319"/>
      <c r="E20" s="319"/>
      <c r="F20" s="319"/>
      <c r="G20" s="19" t="s">
        <v>115</v>
      </c>
      <c r="H20" s="19" t="s">
        <v>116</v>
      </c>
      <c r="I20" s="19" t="s">
        <v>2</v>
      </c>
      <c r="J20" s="19" t="s">
        <v>58</v>
      </c>
      <c r="K20" s="319" t="s">
        <v>2</v>
      </c>
      <c r="L20" s="319"/>
      <c r="M20" s="319"/>
      <c r="N20" s="319"/>
      <c r="O20" s="19" t="s">
        <v>117</v>
      </c>
      <c r="P20" s="19" t="s">
        <v>2</v>
      </c>
      <c r="Q20" s="19" t="s">
        <v>118</v>
      </c>
      <c r="R20" s="19" t="s">
        <v>119</v>
      </c>
    </row>
    <row r="21" spans="1:18" ht="90" customHeight="1">
      <c r="A21" s="322" t="s">
        <v>854</v>
      </c>
      <c r="B21" s="322"/>
      <c r="C21" s="323" t="s">
        <v>855</v>
      </c>
      <c r="D21" s="323"/>
      <c r="E21" s="323"/>
      <c r="F21" s="323"/>
      <c r="G21" s="323" t="s">
        <v>856</v>
      </c>
      <c r="H21" s="448" t="s">
        <v>857</v>
      </c>
      <c r="I21" s="323" t="s">
        <v>858</v>
      </c>
      <c r="J21" s="322" t="s">
        <v>18</v>
      </c>
      <c r="K21" s="323" t="s">
        <v>859</v>
      </c>
      <c r="L21" s="323"/>
      <c r="M21" s="323"/>
      <c r="N21" s="323"/>
      <c r="O21" s="323" t="s">
        <v>860</v>
      </c>
      <c r="P21" s="22" t="s">
        <v>861</v>
      </c>
      <c r="Q21" s="22" t="s">
        <v>862</v>
      </c>
      <c r="R21" s="22" t="s">
        <v>863</v>
      </c>
    </row>
    <row r="22" spans="1:18">
      <c r="A22" s="322"/>
      <c r="B22" s="322"/>
      <c r="C22" s="323"/>
      <c r="D22" s="323"/>
      <c r="E22" s="323"/>
      <c r="F22" s="323"/>
      <c r="G22" s="323"/>
      <c r="H22" s="448"/>
      <c r="I22" s="323"/>
      <c r="J22" s="322"/>
      <c r="K22" s="323"/>
      <c r="L22" s="323"/>
      <c r="M22" s="323"/>
      <c r="N22" s="323"/>
      <c r="O22" s="323"/>
      <c r="P22" s="22" t="s">
        <v>864</v>
      </c>
      <c r="Q22" s="22" t="s">
        <v>865</v>
      </c>
      <c r="R22" s="22" t="s">
        <v>866</v>
      </c>
    </row>
    <row r="23" spans="1:18">
      <c r="A23" s="322"/>
      <c r="B23" s="322"/>
      <c r="C23" s="323"/>
      <c r="D23" s="323"/>
      <c r="E23" s="323"/>
      <c r="F23" s="323"/>
      <c r="G23" s="323"/>
      <c r="H23" s="448"/>
      <c r="I23" s="323"/>
      <c r="J23" s="322"/>
      <c r="K23" s="323"/>
      <c r="L23" s="323"/>
      <c r="M23" s="323"/>
      <c r="N23" s="323"/>
      <c r="O23" s="323"/>
      <c r="P23" s="22" t="s">
        <v>867</v>
      </c>
      <c r="Q23" s="22" t="s">
        <v>868</v>
      </c>
      <c r="R23" s="22" t="s">
        <v>869</v>
      </c>
    </row>
    <row r="24" spans="1:18" ht="91.5" customHeight="1">
      <c r="A24" s="324" t="s">
        <v>870</v>
      </c>
      <c r="B24" s="324"/>
      <c r="C24" s="325" t="s">
        <v>871</v>
      </c>
      <c r="D24" s="325"/>
      <c r="E24" s="325"/>
      <c r="F24" s="325"/>
      <c r="G24" s="141" t="s">
        <v>872</v>
      </c>
      <c r="H24" s="141" t="s">
        <v>873</v>
      </c>
      <c r="I24" s="141" t="s">
        <v>874</v>
      </c>
      <c r="J24" s="39" t="s">
        <v>18</v>
      </c>
      <c r="K24" s="326" t="s">
        <v>875</v>
      </c>
      <c r="L24" s="326"/>
      <c r="M24" s="326"/>
      <c r="N24" s="326"/>
      <c r="O24" s="24" t="s">
        <v>876</v>
      </c>
      <c r="P24" s="24" t="s">
        <v>877</v>
      </c>
      <c r="Q24" s="24" t="s">
        <v>878</v>
      </c>
      <c r="R24" s="24" t="s">
        <v>879</v>
      </c>
    </row>
    <row r="25" spans="1:18" ht="33.75" customHeight="1">
      <c r="A25" s="449" t="s">
        <v>880</v>
      </c>
      <c r="B25" s="449"/>
      <c r="C25" s="327" t="s">
        <v>881</v>
      </c>
      <c r="D25" s="327"/>
      <c r="E25" s="327"/>
      <c r="F25" s="327"/>
      <c r="G25" s="232" t="s">
        <v>835</v>
      </c>
      <c r="H25" s="232" t="s">
        <v>427</v>
      </c>
      <c r="I25" s="328" t="s">
        <v>882</v>
      </c>
      <c r="J25" s="328" t="s">
        <v>18</v>
      </c>
      <c r="K25" s="328" t="s">
        <v>883</v>
      </c>
      <c r="L25" s="328"/>
      <c r="M25" s="328"/>
      <c r="N25" s="328"/>
      <c r="O25" s="327" t="s">
        <v>884</v>
      </c>
      <c r="P25" s="327" t="s">
        <v>885</v>
      </c>
      <c r="Q25" s="327" t="s">
        <v>886</v>
      </c>
      <c r="R25" s="327" t="s">
        <v>887</v>
      </c>
    </row>
    <row r="26" spans="1:18" ht="26.25" customHeight="1">
      <c r="A26" s="449"/>
      <c r="B26" s="449"/>
      <c r="C26" s="327"/>
      <c r="D26" s="327"/>
      <c r="E26" s="327"/>
      <c r="F26" s="327"/>
      <c r="G26" s="231" t="s">
        <v>20</v>
      </c>
      <c r="H26" s="232" t="s">
        <v>20</v>
      </c>
      <c r="I26" s="328"/>
      <c r="J26" s="328"/>
      <c r="K26" s="328"/>
      <c r="L26" s="328"/>
      <c r="M26" s="328"/>
      <c r="N26" s="328"/>
      <c r="O26" s="328"/>
      <c r="P26" s="328"/>
      <c r="Q26" s="328"/>
      <c r="R26" s="328"/>
    </row>
    <row r="27" spans="1:18" ht="18.75" customHeight="1">
      <c r="A27" s="449"/>
      <c r="B27" s="449"/>
      <c r="C27" s="327"/>
      <c r="D27" s="327"/>
      <c r="E27" s="327"/>
      <c r="F27" s="327"/>
      <c r="G27" s="231" t="s">
        <v>843</v>
      </c>
      <c r="H27" s="232" t="s">
        <v>180</v>
      </c>
      <c r="I27" s="328"/>
      <c r="J27" s="328"/>
      <c r="K27" s="328"/>
      <c r="L27" s="328"/>
      <c r="M27" s="328"/>
      <c r="N27" s="328"/>
      <c r="O27" s="328"/>
      <c r="P27" s="328"/>
      <c r="Q27" s="328"/>
      <c r="R27" s="328"/>
    </row>
    <row r="28" spans="1:18" ht="18.75" customHeight="1">
      <c r="A28" s="449"/>
      <c r="B28" s="449"/>
      <c r="C28" s="327"/>
      <c r="D28" s="327"/>
      <c r="E28" s="327"/>
      <c r="F28" s="327"/>
      <c r="G28" s="231" t="s">
        <v>888</v>
      </c>
      <c r="H28" s="232" t="s">
        <v>180</v>
      </c>
      <c r="I28" s="328"/>
      <c r="J28" s="328"/>
      <c r="K28" s="328"/>
      <c r="L28" s="328"/>
      <c r="M28" s="328"/>
      <c r="N28" s="328"/>
      <c r="O28" s="328"/>
      <c r="P28" s="328"/>
      <c r="Q28" s="328"/>
      <c r="R28" s="328"/>
    </row>
    <row r="29" spans="1:18" ht="18.75" customHeight="1">
      <c r="A29" s="449"/>
      <c r="B29" s="449"/>
      <c r="C29" s="327"/>
      <c r="D29" s="327"/>
      <c r="E29" s="327"/>
      <c r="F29" s="327"/>
      <c r="G29" s="231" t="s">
        <v>889</v>
      </c>
      <c r="H29" s="232" t="s">
        <v>180</v>
      </c>
      <c r="I29" s="328"/>
      <c r="J29" s="328"/>
      <c r="K29" s="328"/>
      <c r="L29" s="328"/>
      <c r="M29" s="328"/>
      <c r="N29" s="328"/>
      <c r="O29" s="328"/>
      <c r="P29" s="328"/>
      <c r="Q29" s="328"/>
      <c r="R29" s="328"/>
    </row>
    <row r="30" spans="1:18" ht="18.75" customHeight="1">
      <c r="A30" s="449"/>
      <c r="B30" s="449"/>
      <c r="C30" s="327"/>
      <c r="D30" s="327"/>
      <c r="E30" s="327"/>
      <c r="F30" s="327"/>
      <c r="G30" s="231" t="s">
        <v>40</v>
      </c>
      <c r="H30" s="232" t="s">
        <v>40</v>
      </c>
      <c r="I30" s="328"/>
      <c r="J30" s="232"/>
      <c r="K30" s="328"/>
      <c r="L30" s="328"/>
      <c r="M30" s="328"/>
      <c r="N30" s="328"/>
      <c r="O30" s="328"/>
      <c r="P30" s="328"/>
      <c r="Q30" s="328"/>
      <c r="R30" s="328"/>
    </row>
    <row r="31" spans="1:18" ht="91.5" customHeight="1">
      <c r="A31" s="324" t="s">
        <v>890</v>
      </c>
      <c r="B31" s="324"/>
      <c r="C31" s="326" t="s">
        <v>891</v>
      </c>
      <c r="D31" s="326"/>
      <c r="E31" s="326"/>
      <c r="F31" s="326"/>
      <c r="G31" s="141" t="s">
        <v>298</v>
      </c>
      <c r="H31" s="141" t="s">
        <v>298</v>
      </c>
      <c r="I31" s="141" t="s">
        <v>892</v>
      </c>
      <c r="J31" s="39" t="s">
        <v>18</v>
      </c>
      <c r="K31" s="326" t="s">
        <v>893</v>
      </c>
      <c r="L31" s="326"/>
      <c r="M31" s="326"/>
      <c r="N31" s="326"/>
      <c r="O31" s="24" t="s">
        <v>894</v>
      </c>
      <c r="P31" s="24" t="s">
        <v>895</v>
      </c>
      <c r="Q31" s="24" t="s">
        <v>896</v>
      </c>
      <c r="R31" s="24" t="s">
        <v>897</v>
      </c>
    </row>
    <row r="32" spans="1:18">
      <c r="G32" s="104"/>
      <c r="H32" s="104"/>
    </row>
    <row r="33" spans="1:8">
      <c r="A33" s="211" t="s">
        <v>144</v>
      </c>
      <c r="G33" s="104"/>
      <c r="H33" s="104"/>
    </row>
    <row r="34" spans="1:8">
      <c r="G34" s="104"/>
      <c r="H34" s="104"/>
    </row>
    <row r="35" spans="1:8">
      <c r="A35" s="182"/>
      <c r="B35" s="182"/>
      <c r="C35" s="182"/>
      <c r="D35" s="182"/>
      <c r="E35" s="182"/>
      <c r="F35" s="182"/>
      <c r="G35" s="182"/>
    </row>
    <row r="36" spans="1:8">
      <c r="A36" s="104"/>
      <c r="B36" s="104"/>
      <c r="C36" s="104"/>
      <c r="D36" s="104"/>
      <c r="E36" s="104"/>
      <c r="F36" s="104"/>
      <c r="G36" s="104"/>
    </row>
    <row r="37" spans="1:8">
      <c r="A37" s="104"/>
      <c r="B37" s="104"/>
      <c r="C37" s="104"/>
      <c r="D37" s="104"/>
      <c r="E37" s="104"/>
      <c r="F37" s="104"/>
      <c r="G37" s="104"/>
    </row>
  </sheetData>
  <mergeCells count="34">
    <mergeCell ref="A31:B31"/>
    <mergeCell ref="A24:B24"/>
    <mergeCell ref="C24:F24"/>
    <mergeCell ref="K24:N24"/>
    <mergeCell ref="A25:B30"/>
    <mergeCell ref="C25:F30"/>
    <mergeCell ref="I25:I30"/>
    <mergeCell ref="J25:J29"/>
    <mergeCell ref="K25:N30"/>
    <mergeCell ref="A1:P1"/>
    <mergeCell ref="B2:P2"/>
    <mergeCell ref="B3:P3"/>
    <mergeCell ref="A15:C15"/>
    <mergeCell ref="A19:B20"/>
    <mergeCell ref="C19:F20"/>
    <mergeCell ref="G19:I19"/>
    <mergeCell ref="J19:N19"/>
    <mergeCell ref="O19:P19"/>
    <mergeCell ref="A21:B23"/>
    <mergeCell ref="C21:F23"/>
    <mergeCell ref="G21:G23"/>
    <mergeCell ref="H21:H23"/>
    <mergeCell ref="Q19:R19"/>
    <mergeCell ref="K20:N20"/>
    <mergeCell ref="I21:I23"/>
    <mergeCell ref="J21:J23"/>
    <mergeCell ref="K21:N23"/>
    <mergeCell ref="O21:O23"/>
    <mergeCell ref="O25:O30"/>
    <mergeCell ref="P25:P30"/>
    <mergeCell ref="Q25:Q30"/>
    <mergeCell ref="R25:R30"/>
    <mergeCell ref="C31:F31"/>
    <mergeCell ref="K31:N31"/>
  </mergeCells>
  <hyperlinks>
    <hyperlink ref="A1" location="'Objetos de Dominio'!A1" display="Volver al inicio" xr:uid="{52580618-9386-4A52-B447-62071D988FF0}"/>
    <hyperlink ref="R4" location="'Objeto Dominio N'!A17" display="'Objeto Dominio N'!A17" xr:uid="{0FE2B8C3-340D-4F00-A2D9-90AA382D11DA}"/>
    <hyperlink ref="A24:B24" location="'Objeto Dominio N'!R4" display="Reponsabilidad 2" xr:uid="{A3E4EFD5-D09D-411A-B559-2BFA074966CB}"/>
    <hyperlink ref="Q4" location="'Objeto Dominio N'!A16" display="'Objeto Dominio N'!A16" xr:uid="{9C4AE9E0-F3FF-49F0-8474-01AFF435A929}"/>
    <hyperlink ref="A1:P1" location="'Listado Objetos de Dominio'!A1" display="&lt;-Volver al inicio" xr:uid="{7005509E-D357-42C5-8D46-C1D0DE07E89A}"/>
    <hyperlink ref="B12" location="'Insumo'!A1" display="Insumo" xr:uid="{6B9254D0-1236-4AB2-A5A9-BFBDB0113E30}"/>
    <hyperlink ref="B7" location="Producto!A1" display="Producto" xr:uid="{4AEC4A3D-DB4F-4A0B-82E8-DABB3C8B0FBD}"/>
    <hyperlink ref="B11" location="Trabajador!A1" display="Trabajador" xr:uid="{5C97AACF-24ED-402D-B4C9-109C92B66419}"/>
    <hyperlink ref="C17" location="'Producción'!A5" display="Codigo" xr:uid="{2336DED8-5452-47AB-8EB8-D2E088090D25}"/>
    <hyperlink ref="A33" location="'Muestreo Producción'!A1" display="&lt;&lt;Muestreo de datos&gt;&gt;" xr:uid="{D9983E68-9961-470D-AA81-7909F8F0CE43}"/>
    <hyperlink ref="S4" location="'Objeto Dominio N'!A17" display="'Objeto Dominio N'!A17" xr:uid="{E3BBE0BF-8185-4060-A996-52B8804250A2}"/>
    <hyperlink ref="T4" location="'Objeto Dominio N'!A17" display="'Objeto Dominio N'!A17" xr:uid="{94A466D6-F102-4600-8827-67DD4AD124A9}"/>
  </hyperlinks>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4836-3B2A-4FEB-8F16-A068F87E61DA}">
  <sheetPr>
    <tabColor theme="7" tint="0.79998168889431442"/>
  </sheetPr>
  <dimension ref="A1:P8"/>
  <sheetViews>
    <sheetView workbookViewId="0">
      <selection sqref="A1:P1"/>
    </sheetView>
  </sheetViews>
  <sheetFormatPr defaultColWidth="11.42578125" defaultRowHeight="15"/>
  <cols>
    <col min="2" max="2" width="19.140625" customWidth="1"/>
    <col min="3" max="3" width="23.140625" customWidth="1"/>
    <col min="4" max="4" width="19.42578125" customWidth="1"/>
    <col min="5" max="5" width="20.85546875" customWidth="1"/>
    <col min="6" max="6" width="24.7109375" customWidth="1"/>
    <col min="7" max="7" width="12.5703125" customWidth="1"/>
  </cols>
  <sheetData>
    <row r="1" spans="1:16">
      <c r="A1" s="310" t="s">
        <v>54</v>
      </c>
      <c r="B1" s="310"/>
      <c r="C1" s="310"/>
      <c r="D1" s="310"/>
      <c r="E1" s="310"/>
      <c r="F1" s="310"/>
      <c r="G1" s="310"/>
      <c r="H1" s="310"/>
      <c r="I1" s="310"/>
      <c r="J1" s="310"/>
      <c r="K1" s="310"/>
      <c r="L1" s="310"/>
      <c r="M1" s="310"/>
      <c r="N1" s="310"/>
      <c r="O1" s="310"/>
      <c r="P1" s="310"/>
    </row>
    <row r="3" spans="1:16">
      <c r="A3" s="182" t="s">
        <v>145</v>
      </c>
      <c r="B3" s="182" t="s">
        <v>898</v>
      </c>
      <c r="C3" s="182" t="s">
        <v>331</v>
      </c>
      <c r="D3" s="182" t="s">
        <v>843</v>
      </c>
      <c r="E3" s="182" t="s">
        <v>847</v>
      </c>
      <c r="F3" s="182" t="s">
        <v>147</v>
      </c>
      <c r="G3" s="182" t="s">
        <v>899</v>
      </c>
    </row>
    <row r="4" spans="1:16">
      <c r="A4" s="104">
        <v>5001</v>
      </c>
      <c r="B4" s="185">
        <v>45778</v>
      </c>
      <c r="C4">
        <v>123</v>
      </c>
      <c r="D4" s="104">
        <v>335</v>
      </c>
      <c r="E4" s="104">
        <f>Tabla11[[#This Row],[Tablas_producidas]]*3</f>
        <v>1005</v>
      </c>
      <c r="F4">
        <v>1</v>
      </c>
      <c r="G4" s="104">
        <v>4001</v>
      </c>
    </row>
    <row r="5" spans="1:16">
      <c r="A5" s="104">
        <v>5002</v>
      </c>
      <c r="B5" s="185">
        <v>45779</v>
      </c>
      <c r="C5">
        <v>123</v>
      </c>
      <c r="D5" s="104">
        <v>250</v>
      </c>
      <c r="E5" s="104">
        <f>Tabla11[[#This Row],[Tablas_producidas]]*3</f>
        <v>750</v>
      </c>
      <c r="F5">
        <v>2</v>
      </c>
      <c r="G5" s="104">
        <v>4002</v>
      </c>
    </row>
    <row r="6" spans="1:16">
      <c r="A6" s="104">
        <v>5003</v>
      </c>
      <c r="B6" s="185">
        <v>45780</v>
      </c>
      <c r="C6">
        <v>123</v>
      </c>
      <c r="D6" s="104">
        <v>432</v>
      </c>
      <c r="E6" s="104">
        <f>Tabla11[[#This Row],[Tablas_producidas]]*3</f>
        <v>1296</v>
      </c>
      <c r="F6">
        <v>3</v>
      </c>
      <c r="G6" s="104">
        <v>4003</v>
      </c>
    </row>
    <row r="7" spans="1:16">
      <c r="A7" s="104">
        <v>5004</v>
      </c>
      <c r="B7" s="185">
        <v>45781</v>
      </c>
      <c r="C7">
        <v>123</v>
      </c>
      <c r="D7" s="104">
        <v>60</v>
      </c>
      <c r="E7" s="104">
        <f>Tabla11[[#This Row],[Tablas_producidas]]*3</f>
        <v>180</v>
      </c>
      <c r="F7">
        <v>4</v>
      </c>
      <c r="G7" s="104">
        <v>4004</v>
      </c>
    </row>
    <row r="8" spans="1:16">
      <c r="A8" s="104">
        <v>5005</v>
      </c>
      <c r="B8" s="185">
        <v>45782</v>
      </c>
      <c r="C8">
        <v>123</v>
      </c>
      <c r="D8" s="104">
        <v>234</v>
      </c>
      <c r="E8" s="104">
        <f>Tabla11[[#This Row],[Tablas_producidas]]*4</f>
        <v>936</v>
      </c>
      <c r="F8">
        <v>5</v>
      </c>
      <c r="G8" s="104">
        <v>4005</v>
      </c>
    </row>
  </sheetData>
  <mergeCells count="1">
    <mergeCell ref="A1:P1"/>
  </mergeCells>
  <hyperlinks>
    <hyperlink ref="A1" location="'Objetos de Dominio'!A1" display="Volver al inicio" xr:uid="{AA5E1F45-56B9-4702-B67C-9E7BA5C404E0}"/>
    <hyperlink ref="A1:P1" location="'Listado Objetos de Dominio'!A1" display="&lt;-Volver al inicio" xr:uid="{BA07FA1D-035E-4026-8105-10EF339B24BC}"/>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C3CE-D8B9-4E32-8FF7-A74CD0CD2C70}">
  <sheetPr>
    <tabColor rgb="FFCCCC00"/>
  </sheetPr>
  <dimension ref="A1:T28"/>
  <sheetViews>
    <sheetView zoomScale="124" zoomScaleNormal="124" workbookViewId="0">
      <selection sqref="A1:P1"/>
    </sheetView>
  </sheetViews>
  <sheetFormatPr defaultColWidth="11.42578125" defaultRowHeight="15"/>
  <cols>
    <col min="1" max="1" width="23.85546875" style="1" bestFit="1" customWidth="1"/>
    <col min="2" max="2" width="24.42578125" style="1" customWidth="1"/>
    <col min="3" max="3" width="18.7109375" style="1" bestFit="1" customWidth="1"/>
    <col min="4" max="4" width="18.85546875" style="1" bestFit="1" customWidth="1"/>
    <col min="5" max="5" width="11.5703125" style="1" bestFit="1" customWidth="1"/>
    <col min="6" max="6" width="15.28515625" style="1" bestFit="1" customWidth="1"/>
    <col min="7" max="7" width="36" style="1" customWidth="1"/>
    <col min="8" max="8" width="24" style="1" customWidth="1"/>
    <col min="9" max="9" width="79.28515625" style="1" bestFit="1" customWidth="1"/>
    <col min="10" max="10" width="22.570312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42.7109375" style="1" customWidth="1"/>
    <col min="16" max="16" width="94.42578125" style="1" bestFit="1" customWidth="1"/>
    <col min="17" max="17" width="132.5703125" style="1" bestFit="1" customWidth="1"/>
    <col min="18" max="18" width="46.42578125" style="1" bestFit="1" customWidth="1"/>
    <col min="19" max="19" width="50.140625" style="1" bestFit="1" customWidth="1"/>
    <col min="20" max="20" width="66.85546875" style="1" bestFit="1" customWidth="1"/>
    <col min="21" max="21" width="52.28515625" style="1" bestFit="1" customWidth="1"/>
    <col min="22" max="16384" width="11.42578125" style="1"/>
  </cols>
  <sheetData>
    <row r="1" spans="1:20">
      <c r="A1" s="310" t="s">
        <v>54</v>
      </c>
      <c r="B1" s="310"/>
      <c r="C1" s="310"/>
      <c r="D1" s="310"/>
      <c r="E1" s="310"/>
      <c r="F1" s="310"/>
      <c r="G1" s="310"/>
      <c r="H1" s="310"/>
      <c r="I1" s="310"/>
      <c r="J1" s="310"/>
      <c r="K1" s="310"/>
      <c r="L1" s="310"/>
      <c r="M1" s="310"/>
      <c r="N1" s="310"/>
      <c r="O1" s="310"/>
      <c r="P1" s="310"/>
    </row>
    <row r="2" spans="1:20">
      <c r="A2" s="4" t="s">
        <v>55</v>
      </c>
      <c r="B2" s="311" t="str">
        <f>'Listado Objetos de Dominio'!A10</f>
        <v>Producto</v>
      </c>
      <c r="C2" s="311"/>
      <c r="D2" s="311"/>
      <c r="E2" s="311"/>
      <c r="F2" s="311"/>
      <c r="G2" s="311"/>
      <c r="H2" s="311"/>
      <c r="I2" s="311"/>
      <c r="J2" s="311"/>
      <c r="K2" s="311"/>
      <c r="L2" s="311"/>
      <c r="M2" s="311"/>
      <c r="N2" s="311"/>
      <c r="O2" s="311"/>
      <c r="P2" s="311"/>
    </row>
    <row r="3" spans="1:20" ht="15.75" customHeight="1">
      <c r="A3" s="4" t="s">
        <v>56</v>
      </c>
      <c r="B3" s="312" t="str">
        <f>'Listado Objetos de Dominio'!$C$10</f>
        <v>Definición de cada artículo que el negocio ofrece a sus clientes.</v>
      </c>
      <c r="C3" s="312"/>
      <c r="D3" s="312"/>
      <c r="E3" s="312"/>
      <c r="F3" s="312"/>
      <c r="G3" s="312"/>
      <c r="H3" s="312"/>
      <c r="I3" s="312"/>
      <c r="J3" s="312"/>
      <c r="K3" s="312"/>
      <c r="L3" s="312"/>
      <c r="M3" s="312"/>
      <c r="N3" s="312"/>
      <c r="O3" s="312"/>
      <c r="P3" s="312"/>
    </row>
    <row r="4" spans="1:20">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A20</f>
        <v>Registrar Producto</v>
      </c>
      <c r="R4" s="35" t="str">
        <f>A21</f>
        <v>Actualizar Producto</v>
      </c>
      <c r="S4" s="36" t="str">
        <f>A23</f>
        <v>Consultar Producto</v>
      </c>
      <c r="T4" s="2" t="str">
        <f>A24</f>
        <v>Inactivar Producto</v>
      </c>
    </row>
    <row r="5" spans="1:20">
      <c r="A5" s="11" t="s">
        <v>900</v>
      </c>
      <c r="B5" s="5" t="s">
        <v>73</v>
      </c>
      <c r="C5" s="5"/>
      <c r="D5" s="5">
        <v>36</v>
      </c>
      <c r="E5" s="5"/>
      <c r="F5" s="5"/>
      <c r="G5" s="5"/>
      <c r="H5" s="5" t="s">
        <v>901</v>
      </c>
      <c r="I5" s="5"/>
      <c r="J5" s="7" t="s">
        <v>902</v>
      </c>
      <c r="K5" s="12" t="s">
        <v>166</v>
      </c>
      <c r="L5" s="5" t="s">
        <v>76</v>
      </c>
      <c r="M5" s="5" t="s">
        <v>166</v>
      </c>
      <c r="N5" s="5" t="s">
        <v>76</v>
      </c>
      <c r="O5" s="5" t="s">
        <v>166</v>
      </c>
      <c r="P5" s="7" t="s">
        <v>903</v>
      </c>
      <c r="Q5" s="34" t="s">
        <v>904</v>
      </c>
      <c r="R5" s="23" t="s">
        <v>76</v>
      </c>
      <c r="S5" s="28" t="s">
        <v>77</v>
      </c>
      <c r="T5" s="31" t="s">
        <v>77</v>
      </c>
    </row>
    <row r="6" spans="1:20">
      <c r="A6" s="11" t="s">
        <v>0</v>
      </c>
      <c r="B6" s="5" t="s">
        <v>168</v>
      </c>
      <c r="C6" s="5">
        <v>3</v>
      </c>
      <c r="D6" s="5">
        <v>100</v>
      </c>
      <c r="E6" s="5"/>
      <c r="F6" s="5"/>
      <c r="G6" s="5"/>
      <c r="H6" s="5" t="s">
        <v>88</v>
      </c>
      <c r="I6" s="5"/>
      <c r="J6" s="7" t="s">
        <v>905</v>
      </c>
      <c r="K6" s="12" t="s">
        <v>76</v>
      </c>
      <c r="L6" s="5" t="s">
        <v>76</v>
      </c>
      <c r="M6" s="5" t="s">
        <v>166</v>
      </c>
      <c r="N6" s="5" t="s">
        <v>76</v>
      </c>
      <c r="O6" s="5" t="s">
        <v>76</v>
      </c>
      <c r="P6" s="7" t="s">
        <v>906</v>
      </c>
      <c r="Q6" s="34" t="s">
        <v>904</v>
      </c>
      <c r="R6" s="23" t="s">
        <v>75</v>
      </c>
      <c r="S6" s="28" t="s">
        <v>77</v>
      </c>
      <c r="T6" s="31" t="s">
        <v>93</v>
      </c>
    </row>
    <row r="7" spans="1:20">
      <c r="A7" s="11" t="s">
        <v>2</v>
      </c>
      <c r="B7" s="5" t="s">
        <v>168</v>
      </c>
      <c r="C7" s="5">
        <v>0</v>
      </c>
      <c r="D7" s="5">
        <v>255</v>
      </c>
      <c r="E7" s="5"/>
      <c r="F7" s="5"/>
      <c r="G7" s="5"/>
      <c r="H7" s="5" t="s">
        <v>88</v>
      </c>
      <c r="I7" s="5"/>
      <c r="J7" s="5" t="s">
        <v>263</v>
      </c>
      <c r="K7" s="12" t="s">
        <v>76</v>
      </c>
      <c r="L7" s="5" t="s">
        <v>76</v>
      </c>
      <c r="M7" s="5" t="s">
        <v>76</v>
      </c>
      <c r="N7" s="5" t="s">
        <v>76</v>
      </c>
      <c r="O7" s="5" t="s">
        <v>76</v>
      </c>
      <c r="P7" s="7" t="s">
        <v>907</v>
      </c>
      <c r="Q7" s="34" t="s">
        <v>904</v>
      </c>
      <c r="R7" s="23" t="s">
        <v>75</v>
      </c>
      <c r="S7" s="28" t="s">
        <v>77</v>
      </c>
      <c r="T7" s="31" t="s">
        <v>93</v>
      </c>
    </row>
    <row r="8" spans="1:20">
      <c r="A8" s="11" t="s">
        <v>908</v>
      </c>
      <c r="B8" s="56" t="s">
        <v>909</v>
      </c>
      <c r="C8" s="5"/>
      <c r="D8" s="5"/>
      <c r="E8" s="5"/>
      <c r="F8" s="5"/>
      <c r="G8" s="5"/>
      <c r="H8" s="5" t="s">
        <v>84</v>
      </c>
      <c r="I8" s="5"/>
      <c r="J8" s="5" t="s">
        <v>910</v>
      </c>
      <c r="K8" s="12" t="s">
        <v>76</v>
      </c>
      <c r="L8" s="5" t="s">
        <v>76</v>
      </c>
      <c r="M8" s="5" t="s">
        <v>166</v>
      </c>
      <c r="N8" s="5" t="s">
        <v>76</v>
      </c>
      <c r="O8" s="5" t="s">
        <v>76</v>
      </c>
      <c r="P8" s="7" t="s">
        <v>911</v>
      </c>
      <c r="Q8" s="34" t="s">
        <v>904</v>
      </c>
      <c r="R8" s="23" t="s">
        <v>75</v>
      </c>
      <c r="S8" s="28" t="s">
        <v>77</v>
      </c>
      <c r="T8" s="31" t="s">
        <v>93</v>
      </c>
    </row>
    <row r="9" spans="1:20">
      <c r="A9" s="11" t="s">
        <v>912</v>
      </c>
      <c r="B9" s="5" t="s">
        <v>180</v>
      </c>
      <c r="C9" s="5">
        <v>1</v>
      </c>
      <c r="D9" s="5">
        <v>12</v>
      </c>
      <c r="E9" s="5">
        <v>2</v>
      </c>
      <c r="F9" s="5">
        <v>0</v>
      </c>
      <c r="G9" s="5">
        <v>999999.99</v>
      </c>
      <c r="H9" s="5" t="s">
        <v>80</v>
      </c>
      <c r="I9" s="5"/>
      <c r="J9" s="5" t="s">
        <v>913</v>
      </c>
      <c r="K9" s="12" t="s">
        <v>76</v>
      </c>
      <c r="L9" s="5" t="s">
        <v>76</v>
      </c>
      <c r="M9" s="5" t="s">
        <v>166</v>
      </c>
      <c r="N9" s="5" t="s">
        <v>76</v>
      </c>
      <c r="O9" s="5" t="s">
        <v>76</v>
      </c>
      <c r="P9" s="7" t="s">
        <v>914</v>
      </c>
      <c r="Q9" s="34" t="s">
        <v>904</v>
      </c>
      <c r="R9" s="23" t="s">
        <v>75</v>
      </c>
      <c r="S9" s="28" t="s">
        <v>77</v>
      </c>
      <c r="T9" s="31" t="s">
        <v>93</v>
      </c>
    </row>
    <row r="10" spans="1:20">
      <c r="A10" s="11" t="s">
        <v>915</v>
      </c>
      <c r="B10" s="5" t="s">
        <v>180</v>
      </c>
      <c r="C10" s="5"/>
      <c r="D10" s="5"/>
      <c r="E10" s="5"/>
      <c r="F10" s="5"/>
      <c r="G10" s="5"/>
      <c r="H10" s="5" t="s">
        <v>163</v>
      </c>
      <c r="I10" s="5"/>
      <c r="J10" s="5" t="s">
        <v>916</v>
      </c>
      <c r="K10" s="12" t="s">
        <v>76</v>
      </c>
      <c r="L10" s="5" t="s">
        <v>75</v>
      </c>
      <c r="M10" s="5" t="s">
        <v>75</v>
      </c>
      <c r="N10" s="5" t="s">
        <v>76</v>
      </c>
      <c r="O10" s="5" t="s">
        <v>76</v>
      </c>
      <c r="P10" s="7" t="s">
        <v>917</v>
      </c>
      <c r="Q10" s="34" t="s">
        <v>904</v>
      </c>
      <c r="R10" s="23" t="s">
        <v>75</v>
      </c>
      <c r="S10" s="28" t="s">
        <v>77</v>
      </c>
      <c r="T10" s="31" t="s">
        <v>93</v>
      </c>
    </row>
    <row r="11" spans="1:20">
      <c r="A11" s="11" t="s">
        <v>918</v>
      </c>
      <c r="B11" s="59" t="s">
        <v>24</v>
      </c>
      <c r="C11" s="5"/>
      <c r="D11" s="5"/>
      <c r="E11" s="5"/>
      <c r="F11" s="5"/>
      <c r="G11" s="5"/>
      <c r="H11" s="5" t="s">
        <v>84</v>
      </c>
      <c r="I11" s="5"/>
      <c r="J11" s="5" t="s">
        <v>919</v>
      </c>
      <c r="K11" s="12" t="s">
        <v>76</v>
      </c>
      <c r="L11" s="5" t="s">
        <v>76</v>
      </c>
      <c r="M11" s="5" t="s">
        <v>166</v>
      </c>
      <c r="N11" s="5" t="s">
        <v>76</v>
      </c>
      <c r="O11" s="5" t="s">
        <v>76</v>
      </c>
      <c r="P11" s="7" t="s">
        <v>920</v>
      </c>
      <c r="Q11" s="34" t="s">
        <v>904</v>
      </c>
      <c r="R11" s="23" t="s">
        <v>75</v>
      </c>
      <c r="S11" s="28" t="s">
        <v>77</v>
      </c>
      <c r="T11" s="31" t="s">
        <v>77</v>
      </c>
    </row>
    <row r="12" spans="1:20">
      <c r="A12" s="11" t="s">
        <v>921</v>
      </c>
      <c r="B12" s="59" t="s">
        <v>921</v>
      </c>
      <c r="C12" s="5"/>
      <c r="D12" s="5"/>
      <c r="E12" s="5"/>
      <c r="F12" s="5"/>
      <c r="G12" s="5"/>
      <c r="H12" s="5" t="s">
        <v>84</v>
      </c>
      <c r="I12" s="5"/>
      <c r="J12" s="5" t="s">
        <v>922</v>
      </c>
      <c r="K12" s="12" t="s">
        <v>76</v>
      </c>
      <c r="L12" s="5" t="s">
        <v>76</v>
      </c>
      <c r="M12" s="5" t="s">
        <v>166</v>
      </c>
      <c r="N12" s="5" t="s">
        <v>76</v>
      </c>
      <c r="O12" s="5" t="s">
        <v>76</v>
      </c>
      <c r="P12" s="7" t="s">
        <v>923</v>
      </c>
      <c r="Q12" s="34" t="s">
        <v>904</v>
      </c>
      <c r="R12" s="23" t="s">
        <v>75</v>
      </c>
      <c r="S12" s="28" t="s">
        <v>77</v>
      </c>
      <c r="T12" s="31" t="s">
        <v>93</v>
      </c>
    </row>
    <row r="14" spans="1:20">
      <c r="A14" s="313" t="s">
        <v>104</v>
      </c>
      <c r="B14" s="314"/>
      <c r="C14" s="315"/>
    </row>
    <row r="15" spans="1:20">
      <c r="A15" s="17" t="s">
        <v>105</v>
      </c>
      <c r="B15" s="16" t="s">
        <v>2</v>
      </c>
      <c r="C15" s="18" t="s">
        <v>106</v>
      </c>
    </row>
    <row r="16" spans="1:20" ht="39" customHeight="1">
      <c r="A16" s="14" t="s">
        <v>924</v>
      </c>
      <c r="B16" s="15" t="s">
        <v>925</v>
      </c>
      <c r="C16" s="38" t="s">
        <v>0</v>
      </c>
    </row>
    <row r="18" spans="1:18">
      <c r="A18" s="316" t="s">
        <v>110</v>
      </c>
      <c r="B18" s="317"/>
      <c r="C18" s="317" t="s">
        <v>2</v>
      </c>
      <c r="D18" s="317"/>
      <c r="E18" s="317"/>
      <c r="F18" s="317"/>
      <c r="G18" s="317" t="s">
        <v>111</v>
      </c>
      <c r="H18" s="317"/>
      <c r="I18" s="317"/>
      <c r="J18" s="317" t="s">
        <v>112</v>
      </c>
      <c r="K18" s="317"/>
      <c r="L18" s="317"/>
      <c r="M18" s="317"/>
      <c r="N18" s="317"/>
      <c r="O18" s="317" t="s">
        <v>113</v>
      </c>
      <c r="P18" s="317"/>
      <c r="Q18" s="317" t="s">
        <v>114</v>
      </c>
      <c r="R18" s="320"/>
    </row>
    <row r="19" spans="1:18">
      <c r="A19" s="318"/>
      <c r="B19" s="319"/>
      <c r="C19" s="319"/>
      <c r="D19" s="319"/>
      <c r="E19" s="319"/>
      <c r="F19" s="319"/>
      <c r="G19" s="19" t="s">
        <v>115</v>
      </c>
      <c r="H19" s="19" t="s">
        <v>116</v>
      </c>
      <c r="I19" s="19" t="s">
        <v>2</v>
      </c>
      <c r="J19" s="19" t="s">
        <v>58</v>
      </c>
      <c r="K19" s="319" t="s">
        <v>2</v>
      </c>
      <c r="L19" s="319"/>
      <c r="M19" s="319"/>
      <c r="N19" s="319"/>
      <c r="O19" s="19" t="s">
        <v>117</v>
      </c>
      <c r="P19" s="19" t="s">
        <v>2</v>
      </c>
      <c r="Q19" s="19" t="s">
        <v>118</v>
      </c>
      <c r="R19" s="25" t="s">
        <v>119</v>
      </c>
    </row>
    <row r="20" spans="1:18">
      <c r="A20" s="444" t="s">
        <v>926</v>
      </c>
      <c r="B20" s="445"/>
      <c r="C20" s="464" t="s">
        <v>927</v>
      </c>
      <c r="D20" s="464"/>
      <c r="E20" s="464"/>
      <c r="F20" s="464"/>
      <c r="G20" s="20" t="s">
        <v>20</v>
      </c>
      <c r="H20" s="89" t="s">
        <v>20</v>
      </c>
      <c r="I20" s="22" t="s">
        <v>928</v>
      </c>
      <c r="J20" s="21" t="s">
        <v>20</v>
      </c>
      <c r="K20" s="330" t="s">
        <v>929</v>
      </c>
      <c r="L20" s="330"/>
      <c r="M20" s="330"/>
      <c r="N20" s="330"/>
      <c r="O20" s="20" t="s">
        <v>930</v>
      </c>
      <c r="P20" s="77" t="s">
        <v>931</v>
      </c>
      <c r="Q20" s="20" t="s">
        <v>932</v>
      </c>
      <c r="R20" s="88" t="s">
        <v>933</v>
      </c>
    </row>
    <row r="21" spans="1:18" ht="30.75" customHeight="1">
      <c r="A21" s="454" t="s">
        <v>934</v>
      </c>
      <c r="B21" s="455"/>
      <c r="C21" s="458" t="s">
        <v>935</v>
      </c>
      <c r="D21" s="420"/>
      <c r="E21" s="420"/>
      <c r="F21" s="421"/>
      <c r="G21" s="46" t="s">
        <v>900</v>
      </c>
      <c r="H21" s="44" t="s">
        <v>340</v>
      </c>
      <c r="I21" s="45" t="s">
        <v>936</v>
      </c>
      <c r="J21" s="452" t="s">
        <v>102</v>
      </c>
      <c r="K21" s="458" t="s">
        <v>937</v>
      </c>
      <c r="L21" s="420"/>
      <c r="M21" s="420"/>
      <c r="N21" s="421"/>
      <c r="O21" s="384"/>
      <c r="P21" s="384" t="s">
        <v>938</v>
      </c>
      <c r="Q21" s="452" t="s">
        <v>939</v>
      </c>
      <c r="R21" s="450" t="s">
        <v>940</v>
      </c>
    </row>
    <row r="22" spans="1:18">
      <c r="A22" s="456"/>
      <c r="B22" s="457"/>
      <c r="C22" s="459"/>
      <c r="D22" s="424"/>
      <c r="E22" s="424"/>
      <c r="F22" s="425"/>
      <c r="G22" s="46" t="s">
        <v>941</v>
      </c>
      <c r="H22" s="44" t="s">
        <v>942</v>
      </c>
      <c r="I22" s="46" t="s">
        <v>943</v>
      </c>
      <c r="J22" s="453"/>
      <c r="K22" s="459"/>
      <c r="L22" s="424"/>
      <c r="M22" s="424"/>
      <c r="N22" s="425"/>
      <c r="O22" s="386"/>
      <c r="P22" s="453"/>
      <c r="Q22" s="453"/>
      <c r="R22" s="451"/>
    </row>
    <row r="23" spans="1:18">
      <c r="A23" s="373" t="s">
        <v>944</v>
      </c>
      <c r="B23" s="374"/>
      <c r="C23" s="375" t="s">
        <v>945</v>
      </c>
      <c r="D23" s="375"/>
      <c r="E23" s="375"/>
      <c r="F23" s="375"/>
      <c r="G23" s="42" t="s">
        <v>946</v>
      </c>
      <c r="H23" s="40" t="s">
        <v>357</v>
      </c>
      <c r="I23" s="42" t="s">
        <v>947</v>
      </c>
      <c r="J23" s="43" t="s">
        <v>948</v>
      </c>
      <c r="K23" s="376" t="s">
        <v>949</v>
      </c>
      <c r="L23" s="376"/>
      <c r="M23" s="376"/>
      <c r="N23" s="376"/>
      <c r="O23" s="28" t="s">
        <v>950</v>
      </c>
      <c r="P23" s="28" t="s">
        <v>951</v>
      </c>
      <c r="Q23" s="29" t="s">
        <v>952</v>
      </c>
      <c r="R23" s="30" t="s">
        <v>953</v>
      </c>
    </row>
    <row r="24" spans="1:18">
      <c r="A24" s="460" t="s">
        <v>954</v>
      </c>
      <c r="B24" s="461"/>
      <c r="C24" s="462" t="s">
        <v>955</v>
      </c>
      <c r="D24" s="462"/>
      <c r="E24" s="462"/>
      <c r="F24" s="462"/>
      <c r="G24" s="48" t="s">
        <v>956</v>
      </c>
      <c r="H24" s="49" t="s">
        <v>340</v>
      </c>
      <c r="I24" s="70" t="s">
        <v>957</v>
      </c>
      <c r="J24" s="78" t="s">
        <v>24</v>
      </c>
      <c r="K24" s="463" t="s">
        <v>958</v>
      </c>
      <c r="L24" s="463"/>
      <c r="M24" s="463"/>
      <c r="N24" s="463"/>
      <c r="O24" s="31" t="s">
        <v>959</v>
      </c>
      <c r="P24" s="31" t="s">
        <v>960</v>
      </c>
      <c r="Q24" s="32" t="s">
        <v>961</v>
      </c>
      <c r="R24" s="33" t="s">
        <v>962</v>
      </c>
    </row>
    <row r="28" spans="1:18">
      <c r="A28" s="211" t="s">
        <v>144</v>
      </c>
    </row>
  </sheetData>
  <mergeCells count="28">
    <mergeCell ref="A1:P1"/>
    <mergeCell ref="B2:P2"/>
    <mergeCell ref="B3:P3"/>
    <mergeCell ref="A14:C14"/>
    <mergeCell ref="A18:B19"/>
    <mergeCell ref="C18:F19"/>
    <mergeCell ref="G18:I18"/>
    <mergeCell ref="J18:N18"/>
    <mergeCell ref="O18:P18"/>
    <mergeCell ref="Q18:R18"/>
    <mergeCell ref="K19:N19"/>
    <mergeCell ref="A20:B20"/>
    <mergeCell ref="C20:F20"/>
    <mergeCell ref="K20:N20"/>
    <mergeCell ref="A23:B23"/>
    <mergeCell ref="C23:F23"/>
    <mergeCell ref="K23:N23"/>
    <mergeCell ref="A24:B24"/>
    <mergeCell ref="C24:F24"/>
    <mergeCell ref="K24:N24"/>
    <mergeCell ref="R21:R22"/>
    <mergeCell ref="Q21:Q22"/>
    <mergeCell ref="P21:P22"/>
    <mergeCell ref="A21:B22"/>
    <mergeCell ref="C21:F22"/>
    <mergeCell ref="J21:J22"/>
    <mergeCell ref="K21:N22"/>
    <mergeCell ref="O21:O22"/>
  </mergeCells>
  <hyperlinks>
    <hyperlink ref="A1" location="'Objetos de Dominio'!A1" display="Volver al inicio" xr:uid="{EF40E176-08AF-48F4-AADB-FE882AEE4CDF}"/>
    <hyperlink ref="H24" location="'Tipo Relación Institución'!A6" display="'Tipo Relación Institución'!A6" xr:uid="{8585E3DE-A6C5-49AC-92A2-4FB23833A75D}"/>
    <hyperlink ref="R4" location="'Objeto Dominio N'!A17" display="'Objeto Dominio N'!A17" xr:uid="{E34BDC0F-B267-4522-B482-E845A87F5F4F}"/>
    <hyperlink ref="S4" location="'Objeto Dominio N'!A18" display="'Objeto Dominio N'!A18" xr:uid="{0622A34F-B89A-4B57-B863-1C4B99059410}"/>
    <hyperlink ref="T4" location="'Objeto Dominio N'!A19" display="'Objeto Dominio N'!A19" xr:uid="{B2CB629B-BBB9-40BD-8EFA-4B0D748CD82F}"/>
    <hyperlink ref="A20:B20" location="'Objeto Dominio N'!Q4" display="Reponsabilidad 1" xr:uid="{2148D296-A516-42B7-A9D8-7A0E2B362128}"/>
    <hyperlink ref="A24:B24" location="'Objeto Dominio N'!T4" display="Reponsabilidad 4" xr:uid="{5937CAA5-E518-410D-A1FA-C823317B1A94}"/>
    <hyperlink ref="Q4" location="'Objeto Dominio N'!A16" display="'Objeto Dominio N'!A16" xr:uid="{83CF13CA-95FE-47C4-80B4-46B60572F1C0}"/>
    <hyperlink ref="A1:P1" location="'Listado Objetos de Dominio'!A1" display="&lt;-Volver al inicio" xr:uid="{3CFF3A20-BB3E-43B0-BBA7-2F162E392762}"/>
    <hyperlink ref="A23:B23" location="'Objeto Dominio N'!S4" display="Reponsabilidad 3" xr:uid="{4FEB4901-B912-4977-9669-3F6FFEDF60F4}"/>
    <hyperlink ref="B11" location="'Estado Producto'!A1" display="Estado Producto" xr:uid="{362636CA-F436-40B0-83BF-C75314691DB8}"/>
    <hyperlink ref="C16" location="'Producto'!A6" display="Nombre" xr:uid="{E93D925F-C6E2-4204-A627-E9D879D89D2E}"/>
    <hyperlink ref="J24" location="'Producto'!A10" display="Estado Producto" xr:uid="{BAD3611D-251F-4D39-984E-E6C4462E1AC4}"/>
    <hyperlink ref="H20" location="'Producto'!A1" display="Producto" xr:uid="{13B27231-2EB0-4656-892A-3AB51C03E1B4}"/>
    <hyperlink ref="B8" location="'Unidad de Medida'!A1" display="Unidad de Medida" xr:uid="{BD697AC9-416D-4E2B-BD7D-A5B17D4C42C5}"/>
    <hyperlink ref="B12" location="'Categoria'!A1" display="Categoria" xr:uid="{4EB964B9-5D6C-4A16-BBA9-E0D68E38E2FF}"/>
    <hyperlink ref="A28" location="'Muestreo Producción'!A1" display="&lt;&lt;Muestreo de datos&gt;&gt;" xr:uid="{1BE0F505-717D-4B72-B3FB-69CF7ED0C6E6}"/>
  </hyperlinks>
  <pageMargins left="0.7" right="0.7"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68E90-00E5-4C89-B39E-A060F97872E3}">
  <sheetPr>
    <tabColor rgb="FFCCCC00"/>
  </sheetPr>
  <dimension ref="A1:P7"/>
  <sheetViews>
    <sheetView workbookViewId="0">
      <selection sqref="A1:P1"/>
    </sheetView>
  </sheetViews>
  <sheetFormatPr defaultColWidth="9.140625" defaultRowHeight="15"/>
  <cols>
    <col min="8" max="8" width="17.7109375" bestFit="1" customWidth="1"/>
    <col min="9" max="9" width="23.5703125" bestFit="1" customWidth="1"/>
    <col min="10" max="10" width="30.7109375" bestFit="1" customWidth="1"/>
    <col min="11" max="11" width="20" bestFit="1" customWidth="1"/>
    <col min="12" max="12" width="16.42578125" bestFit="1" customWidth="1"/>
    <col min="13" max="13" width="21.140625" bestFit="1" customWidth="1"/>
    <col min="14" max="14" width="9.42578125" bestFit="1" customWidth="1"/>
  </cols>
  <sheetData>
    <row r="1" spans="1:16">
      <c r="A1" s="310" t="s">
        <v>54</v>
      </c>
      <c r="B1" s="310"/>
      <c r="C1" s="310"/>
      <c r="D1" s="310"/>
      <c r="E1" s="310"/>
      <c r="F1" s="310"/>
      <c r="G1" s="310"/>
      <c r="H1" s="310"/>
      <c r="I1" s="310"/>
      <c r="J1" s="310"/>
      <c r="K1" s="310"/>
      <c r="L1" s="310"/>
      <c r="M1" s="310"/>
      <c r="N1" s="310"/>
      <c r="O1" s="310"/>
      <c r="P1" s="310"/>
    </row>
    <row r="2" spans="1:16">
      <c r="H2" s="72" t="s">
        <v>956</v>
      </c>
      <c r="I2" s="72" t="s">
        <v>0</v>
      </c>
      <c r="J2" s="72" t="s">
        <v>2</v>
      </c>
      <c r="K2" s="72" t="s">
        <v>963</v>
      </c>
      <c r="L2" s="72" t="s">
        <v>964</v>
      </c>
      <c r="M2" s="72" t="s">
        <v>965</v>
      </c>
      <c r="N2" s="72" t="s">
        <v>918</v>
      </c>
      <c r="O2" s="72" t="s">
        <v>921</v>
      </c>
    </row>
    <row r="3" spans="1:16">
      <c r="H3">
        <v>123</v>
      </c>
      <c r="I3" t="s">
        <v>966</v>
      </c>
      <c r="J3" t="s">
        <v>967</v>
      </c>
      <c r="K3" s="195" t="s">
        <v>968</v>
      </c>
      <c r="L3" s="197">
        <v>2500</v>
      </c>
      <c r="M3">
        <v>1200</v>
      </c>
      <c r="N3" s="195">
        <v>1</v>
      </c>
      <c r="O3" s="195">
        <v>1</v>
      </c>
    </row>
    <row r="4" spans="1:16">
      <c r="H4">
        <v>124</v>
      </c>
      <c r="I4" t="s">
        <v>969</v>
      </c>
      <c r="J4" t="s">
        <v>970</v>
      </c>
      <c r="K4" s="195" t="s">
        <v>971</v>
      </c>
      <c r="L4" s="197">
        <v>55000</v>
      </c>
      <c r="M4">
        <v>340</v>
      </c>
      <c r="N4" s="195">
        <v>1</v>
      </c>
      <c r="O4" s="195">
        <v>2</v>
      </c>
    </row>
    <row r="5" spans="1:16">
      <c r="H5">
        <v>125</v>
      </c>
      <c r="I5" t="s">
        <v>972</v>
      </c>
      <c r="J5" t="s">
        <v>973</v>
      </c>
      <c r="K5" s="195" t="s">
        <v>974</v>
      </c>
      <c r="L5" s="197">
        <v>90000</v>
      </c>
      <c r="M5">
        <v>75</v>
      </c>
      <c r="N5" s="195">
        <v>1</v>
      </c>
      <c r="O5" s="195">
        <v>3</v>
      </c>
    </row>
    <row r="6" spans="1:16">
      <c r="H6">
        <v>126</v>
      </c>
      <c r="I6" t="s">
        <v>975</v>
      </c>
      <c r="J6" t="s">
        <v>976</v>
      </c>
      <c r="K6" s="195" t="s">
        <v>977</v>
      </c>
      <c r="L6" s="197">
        <v>38000</v>
      </c>
      <c r="M6">
        <v>150</v>
      </c>
      <c r="N6" s="195">
        <v>3</v>
      </c>
      <c r="O6" s="195">
        <v>4</v>
      </c>
    </row>
    <row r="7" spans="1:16">
      <c r="H7">
        <v>127</v>
      </c>
      <c r="I7" t="s">
        <v>978</v>
      </c>
      <c r="J7" t="s">
        <v>979</v>
      </c>
      <c r="K7" s="195" t="s">
        <v>980</v>
      </c>
      <c r="L7" s="197">
        <v>12000</v>
      </c>
      <c r="M7">
        <v>80</v>
      </c>
      <c r="N7" s="195">
        <v>2</v>
      </c>
      <c r="O7" s="195">
        <v>5</v>
      </c>
    </row>
  </sheetData>
  <mergeCells count="1">
    <mergeCell ref="A1:P1"/>
  </mergeCells>
  <hyperlinks>
    <hyperlink ref="N7" location="'Muestreo EstadoProducto'!A1" display="2" xr:uid="{51A1BBB9-F91B-44B1-B937-F3413B71B806}"/>
    <hyperlink ref="N6" location="'Muestreo EstadoProducto'!A1" display="3" xr:uid="{D226D486-B7C6-4750-BC6E-136FCF0C2265}"/>
    <hyperlink ref="N5" location="'Muestreo EstadoProducto'!A1" display="1" xr:uid="{8A1FD0F1-F320-4E06-A823-F370107231D1}"/>
    <hyperlink ref="N4" location="'Muestreo EstadoProducto'!A1" display="1" xr:uid="{5A8B6F7A-41CB-4E33-B685-6131D15B6B5D}"/>
    <hyperlink ref="N3" location="'Muestreo EstadoProducto'!A1" display="1" xr:uid="{A3FF2EF9-3F38-48D4-B53B-0C0B066C3FC8}"/>
    <hyperlink ref="K3" location="'Muestreo Unidad de Medida'!A1" display="5 (UN)" xr:uid="{02DD2B94-3699-41BB-934E-80B2B090ECB3}"/>
    <hyperlink ref="K4" location="'Muestreo Unidad de medida'!A1" display="2 (KG)" xr:uid="{DA2F2A26-F137-46B2-BD96-F1108F049BF4}"/>
    <hyperlink ref="K5" location="'Muestreo Unidad de medida'!A1" display="4 (M³)" xr:uid="{C457EC72-9BD4-4030-9A36-D6E84B76B71B}"/>
    <hyperlink ref="K6" location="'Muestreo Unidad de medida'!A1" display="1 (IN)" xr:uid="{5453CDC9-E49C-4B3B-9C81-68CA5FEC4E45}"/>
    <hyperlink ref="K7" location="'Muestreo Unidad de medida'!A1" display="3 (G)" xr:uid="{13C0537E-AB9B-4A0E-A2F2-F783C29B8F5F}"/>
    <hyperlink ref="O7" location="'Muestreo Categoria'!A1" display="5" xr:uid="{CB1336D0-4165-49E3-A95A-833DA9E3A9D6}"/>
    <hyperlink ref="O6" location="'Muestreo Categoria'!A1" display="4" xr:uid="{B7A99656-01AD-434C-B22B-ABBA4F455FB7}"/>
    <hyperlink ref="O5" location="'Muestreo Categoria'!A1" display="3" xr:uid="{6043A9C2-C051-401E-83CD-D0784D1A65CE}"/>
    <hyperlink ref="O4" location="'Muestreo Categoria'!A1" display="2" xr:uid="{DD03C5E5-2DBF-452F-A89E-D680170E8236}"/>
    <hyperlink ref="O3" location="'Muestreo Categoria'!A1" display="1" xr:uid="{A61ED407-44ED-4F85-B3AC-F350097BDB32}"/>
    <hyperlink ref="A1" location="'Objetos de Dominio'!A1" display="Volver al inicio" xr:uid="{C531BEC1-9523-4A87-8935-FABC199019CC}"/>
    <hyperlink ref="A1:P1" location="'Listado Objetos de Dominio'!A1" display="&lt;-Volver al inicio" xr:uid="{6436C351-6FCD-4584-95D3-4054D4677A46}"/>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F2454-1483-4E4D-92AC-3EDD78AF35D5}">
  <sheetPr>
    <tabColor rgb="FFCCCC00"/>
  </sheetPr>
  <dimension ref="A1:P15"/>
  <sheetViews>
    <sheetView zoomScaleNormal="100" workbookViewId="0">
      <selection activeCell="A15" activeCellId="1" sqref="A1:P1 A15"/>
    </sheetView>
  </sheetViews>
  <sheetFormatPr defaultColWidth="11.42578125" defaultRowHeight="15"/>
  <cols>
    <col min="1" max="1" width="23.85546875" style="1" bestFit="1" customWidth="1"/>
    <col min="2" max="2" width="37.28515625" style="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16.85546875" style="1" bestFit="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Dominio'!A12</f>
        <v>Estado Producto</v>
      </c>
      <c r="C2" s="311"/>
      <c r="D2" s="311"/>
      <c r="E2" s="311"/>
      <c r="F2" s="311"/>
      <c r="G2" s="311"/>
      <c r="H2" s="311"/>
      <c r="I2" s="311"/>
      <c r="J2" s="311"/>
      <c r="K2" s="311"/>
      <c r="L2" s="311"/>
      <c r="M2" s="311"/>
      <c r="N2" s="311"/>
      <c r="O2" s="311"/>
      <c r="P2" s="311"/>
    </row>
    <row r="3" spans="1:16" ht="15.75" customHeight="1">
      <c r="A3" s="4" t="s">
        <v>56</v>
      </c>
      <c r="B3" s="312" t="str">
        <f>'Listado Objetos de Dominio'!$C$12</f>
        <v>Corresponde a cada uno de los tipos de estados que puede tener un producto.</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c r="A5" s="11" t="s">
        <v>981</v>
      </c>
      <c r="B5" s="5" t="s">
        <v>73</v>
      </c>
      <c r="C5" s="5">
        <v>2</v>
      </c>
      <c r="D5" s="5">
        <v>10</v>
      </c>
      <c r="E5" s="5"/>
      <c r="F5" s="5"/>
      <c r="G5" s="5"/>
      <c r="H5" s="5" t="s">
        <v>982</v>
      </c>
      <c r="I5" s="5"/>
      <c r="J5" s="7" t="s">
        <v>902</v>
      </c>
      <c r="K5" s="12" t="s">
        <v>166</v>
      </c>
      <c r="L5" s="5" t="s">
        <v>76</v>
      </c>
      <c r="M5" s="5" t="s">
        <v>166</v>
      </c>
      <c r="N5" s="5" t="s">
        <v>76</v>
      </c>
      <c r="O5" s="5" t="s">
        <v>166</v>
      </c>
      <c r="P5" s="7" t="s">
        <v>983</v>
      </c>
    </row>
    <row r="6" spans="1:16">
      <c r="A6" s="11" t="s">
        <v>984</v>
      </c>
      <c r="B6" s="5" t="s">
        <v>88</v>
      </c>
      <c r="C6" s="5">
        <v>3</v>
      </c>
      <c r="D6" s="5">
        <v>50</v>
      </c>
      <c r="E6" s="5"/>
      <c r="F6" s="5"/>
      <c r="G6" s="5"/>
      <c r="H6" s="5" t="s">
        <v>88</v>
      </c>
      <c r="I6" s="5"/>
      <c r="J6" s="7" t="s">
        <v>985</v>
      </c>
      <c r="K6" s="12" t="s">
        <v>76</v>
      </c>
      <c r="L6" s="5" t="s">
        <v>76</v>
      </c>
      <c r="M6" s="5" t="s">
        <v>166</v>
      </c>
      <c r="N6" s="5" t="s">
        <v>76</v>
      </c>
      <c r="O6" s="5" t="s">
        <v>76</v>
      </c>
      <c r="P6" s="7" t="s">
        <v>986</v>
      </c>
    </row>
    <row r="8" spans="1:16">
      <c r="A8" s="313" t="s">
        <v>104</v>
      </c>
      <c r="B8" s="314"/>
      <c r="C8" s="315"/>
    </row>
    <row r="9" spans="1:16">
      <c r="A9" s="17" t="s">
        <v>105</v>
      </c>
      <c r="B9" s="16" t="s">
        <v>2</v>
      </c>
      <c r="C9" s="18" t="s">
        <v>106</v>
      </c>
    </row>
    <row r="10" spans="1:16" ht="39" customHeight="1">
      <c r="A10" s="14" t="s">
        <v>987</v>
      </c>
      <c r="B10" s="79" t="s">
        <v>988</v>
      </c>
      <c r="C10" s="38" t="s">
        <v>984</v>
      </c>
    </row>
    <row r="15" spans="1:16">
      <c r="A15" s="211" t="s">
        <v>144</v>
      </c>
    </row>
  </sheetData>
  <mergeCells count="4">
    <mergeCell ref="A1:P1"/>
    <mergeCell ref="B2:P2"/>
    <mergeCell ref="B3:P3"/>
    <mergeCell ref="A8:C8"/>
  </mergeCells>
  <hyperlinks>
    <hyperlink ref="A1" location="'Objetos de Dominio'!A1" display="Volver al inicio" xr:uid="{610BC2CE-F161-471D-801D-A94BA604100C}"/>
    <hyperlink ref="A1:P1" location="'Listado Objetos de Dominio'!A1" display="&lt;-Volver al inicio" xr:uid="{99EDA16B-1C70-4CF3-B1EB-3E66669D563E}"/>
    <hyperlink ref="C10" location="'Estado Producto'!A2" display="NombreEstado" xr:uid="{9A26DB38-2C82-4E46-BBEA-B62160984751}"/>
    <hyperlink ref="A15" location="'Muestreo EstadoProducto'!A1" display="&lt;&lt;Muestreo de datos&gt;&gt;" xr:uid="{F86132E0-B0FA-4512-8AF5-B1B73AD8CBC4}"/>
  </hyperlinks>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0A8E7-2592-4F2B-898F-D153236FE62F}">
  <sheetPr>
    <tabColor rgb="FFCCCC00"/>
  </sheetPr>
  <dimension ref="A1:P8"/>
  <sheetViews>
    <sheetView workbookViewId="0">
      <selection sqref="A1:P1"/>
    </sheetView>
  </sheetViews>
  <sheetFormatPr defaultColWidth="9.140625" defaultRowHeight="15"/>
  <cols>
    <col min="5" max="5" width="15.85546875" customWidth="1"/>
    <col min="6" max="6" width="36.140625" customWidth="1"/>
  </cols>
  <sheetData>
    <row r="1" spans="1:16">
      <c r="A1" s="310" t="s">
        <v>54</v>
      </c>
      <c r="B1" s="310"/>
      <c r="C1" s="310"/>
      <c r="D1" s="310"/>
      <c r="E1" s="310"/>
      <c r="F1" s="310"/>
      <c r="G1" s="310"/>
      <c r="H1" s="310"/>
      <c r="I1" s="310"/>
      <c r="J1" s="310"/>
      <c r="K1" s="310"/>
      <c r="L1" s="310"/>
      <c r="M1" s="310"/>
      <c r="N1" s="310"/>
      <c r="O1" s="310"/>
      <c r="P1" s="310"/>
    </row>
    <row r="3" spans="1:16">
      <c r="E3" s="73" t="s">
        <v>162</v>
      </c>
      <c r="F3" s="74" t="s">
        <v>0</v>
      </c>
    </row>
    <row r="4" spans="1:16">
      <c r="E4" s="72">
        <v>1</v>
      </c>
      <c r="F4" s="72" t="s">
        <v>442</v>
      </c>
    </row>
    <row r="5" spans="1:16">
      <c r="E5" s="72">
        <v>2</v>
      </c>
      <c r="F5" s="72" t="s">
        <v>989</v>
      </c>
    </row>
    <row r="6" spans="1:16">
      <c r="E6" s="72">
        <v>3</v>
      </c>
      <c r="F6" s="72" t="s">
        <v>990</v>
      </c>
    </row>
    <row r="7" spans="1:16">
      <c r="E7" s="72"/>
      <c r="F7" s="72"/>
    </row>
    <row r="8" spans="1:16">
      <c r="E8" s="72"/>
      <c r="F8" s="72"/>
    </row>
  </sheetData>
  <mergeCells count="1">
    <mergeCell ref="A1:P1"/>
  </mergeCells>
  <hyperlinks>
    <hyperlink ref="A1" location="'Objetos de Dominio'!A1" display="Volver al inicio" xr:uid="{8E2AA840-2F7F-44EB-BA17-CE8011AC0C29}"/>
    <hyperlink ref="A1:P1" location="'Listado Objetos de Dominio'!A1" display="&lt;-Volver al inicio" xr:uid="{F0D95C25-22A1-45D1-A05B-421EB15963D1}"/>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2FC52-C8D6-4682-A5FA-14CA0438F7E7}">
  <sheetPr>
    <tabColor rgb="FF00B050"/>
  </sheetPr>
  <dimension ref="A1:T35"/>
  <sheetViews>
    <sheetView zoomScale="130" zoomScaleNormal="130" workbookViewId="0">
      <pane ySplit="1" topLeftCell="A2" activePane="bottomLeft" state="frozen"/>
      <selection pane="bottomLeft" activeCell="B12" sqref="B12"/>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21.28515625" style="1" customWidth="1"/>
    <col min="9" max="9" width="79.28515625" style="1" bestFit="1" customWidth="1"/>
    <col min="10" max="10" width="38.570312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56.140625" style="1" customWidth="1"/>
    <col min="16" max="16" width="94.42578125" style="1" bestFit="1" customWidth="1"/>
    <col min="17" max="17" width="132.5703125" style="1" bestFit="1" customWidth="1"/>
    <col min="18" max="18" width="52" style="1" customWidth="1"/>
    <col min="19" max="19" width="52.28515625" style="1" bestFit="1" customWidth="1"/>
    <col min="20" max="20" width="36.5703125" style="1" customWidth="1"/>
    <col min="21" max="16384" width="11.42578125" style="1"/>
  </cols>
  <sheetData>
    <row r="1" spans="1:20">
      <c r="A1" s="310" t="s">
        <v>54</v>
      </c>
      <c r="B1" s="310"/>
      <c r="C1" s="310"/>
      <c r="D1" s="310"/>
      <c r="E1" s="310"/>
      <c r="F1" s="310"/>
      <c r="G1" s="310"/>
      <c r="H1" s="310"/>
      <c r="I1" s="310"/>
      <c r="J1" s="310"/>
      <c r="K1" s="310"/>
      <c r="L1" s="310"/>
      <c r="M1" s="310"/>
      <c r="N1" s="310"/>
      <c r="O1" s="310"/>
      <c r="P1" s="310"/>
    </row>
    <row r="2" spans="1:20">
      <c r="A2" s="4" t="s">
        <v>55</v>
      </c>
      <c r="B2" s="311" t="str">
        <f>'Listado Objetos de Dominio'!A11</f>
        <v>Venta</v>
      </c>
      <c r="C2" s="311"/>
      <c r="D2" s="311"/>
      <c r="E2" s="311"/>
      <c r="F2" s="311"/>
      <c r="G2" s="311"/>
      <c r="H2" s="311"/>
      <c r="I2" s="311"/>
      <c r="J2" s="311"/>
      <c r="K2" s="311"/>
      <c r="L2" s="311"/>
      <c r="M2" s="311"/>
      <c r="N2" s="311"/>
      <c r="O2" s="311"/>
      <c r="P2" s="311"/>
    </row>
    <row r="3" spans="1:20" ht="15.75" customHeight="1" thickBot="1">
      <c r="A3" s="4" t="s">
        <v>56</v>
      </c>
      <c r="B3" s="312" t="str">
        <f>'Listado Objetos de Dominio'!$C$11</f>
        <v>Corresponde a la transaccion comercial en la que un cliente adquiere uno o mas productos o servicios a cambio de un pago.</v>
      </c>
      <c r="C3" s="312"/>
      <c r="D3" s="312"/>
      <c r="E3" s="312"/>
      <c r="F3" s="312"/>
      <c r="G3" s="312"/>
      <c r="H3" s="312"/>
      <c r="I3" s="312"/>
      <c r="J3" s="312"/>
      <c r="K3" s="312"/>
      <c r="L3" s="312"/>
      <c r="M3" s="312"/>
      <c r="N3" s="312"/>
      <c r="O3" s="312"/>
      <c r="P3" s="312"/>
    </row>
    <row r="4" spans="1:20">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A21</f>
        <v>Registrar nueva venta</v>
      </c>
      <c r="R4" s="35" t="str">
        <f>A25</f>
        <v>Consultar venta</v>
      </c>
      <c r="S4" s="35" t="str">
        <f>A26</f>
        <v>Cambiar Estado de Venta</v>
      </c>
      <c r="T4" s="35" t="str">
        <f>A28</f>
        <v>Modificar venta</v>
      </c>
    </row>
    <row r="5" spans="1:20">
      <c r="A5" s="11" t="s">
        <v>991</v>
      </c>
      <c r="B5" s="5" t="s">
        <v>992</v>
      </c>
      <c r="C5" s="5">
        <v>0</v>
      </c>
      <c r="D5" s="5">
        <v>36</v>
      </c>
      <c r="E5" s="5"/>
      <c r="F5" s="5"/>
      <c r="G5" s="5"/>
      <c r="H5" s="5" t="s">
        <v>340</v>
      </c>
      <c r="I5" s="5"/>
      <c r="J5" s="7" t="s">
        <v>902</v>
      </c>
      <c r="K5" s="12" t="s">
        <v>166</v>
      </c>
      <c r="L5" s="5" t="s">
        <v>76</v>
      </c>
      <c r="M5" s="5" t="s">
        <v>166</v>
      </c>
      <c r="N5" s="5" t="s">
        <v>76</v>
      </c>
      <c r="O5" s="5" t="s">
        <v>166</v>
      </c>
      <c r="P5" s="7" t="s">
        <v>993</v>
      </c>
      <c r="Q5" s="34" t="s">
        <v>77</v>
      </c>
      <c r="R5" s="23" t="s">
        <v>77</v>
      </c>
      <c r="S5" s="23" t="s">
        <v>77</v>
      </c>
      <c r="T5" s="23" t="s">
        <v>75</v>
      </c>
    </row>
    <row r="6" spans="1:20">
      <c r="A6" s="11" t="s">
        <v>994</v>
      </c>
      <c r="B6" s="5" t="s">
        <v>995</v>
      </c>
      <c r="C6" s="5"/>
      <c r="D6" s="5"/>
      <c r="E6" s="5"/>
      <c r="F6" s="5"/>
      <c r="G6" s="5"/>
      <c r="H6" s="5" t="s">
        <v>996</v>
      </c>
      <c r="I6" s="5" t="s">
        <v>997</v>
      </c>
      <c r="J6" s="7" t="s">
        <v>998</v>
      </c>
      <c r="K6" s="12" t="s">
        <v>166</v>
      </c>
      <c r="L6" s="5" t="s">
        <v>76</v>
      </c>
      <c r="M6" s="5" t="s">
        <v>166</v>
      </c>
      <c r="N6" s="5" t="s">
        <v>76</v>
      </c>
      <c r="O6" s="5" t="s">
        <v>76</v>
      </c>
      <c r="P6" s="7" t="s">
        <v>999</v>
      </c>
      <c r="Q6" s="34" t="s">
        <v>77</v>
      </c>
      <c r="R6" s="23" t="s">
        <v>77</v>
      </c>
      <c r="S6" s="23" t="s">
        <v>93</v>
      </c>
      <c r="T6" s="23" t="s">
        <v>93</v>
      </c>
    </row>
    <row r="7" spans="1:20">
      <c r="A7" s="11" t="s">
        <v>20</v>
      </c>
      <c r="B7" s="59" t="s">
        <v>20</v>
      </c>
      <c r="C7" s="5"/>
      <c r="D7" s="5"/>
      <c r="E7" s="5"/>
      <c r="F7" s="5"/>
      <c r="G7" s="5"/>
      <c r="H7" s="5"/>
      <c r="I7" s="5"/>
      <c r="J7" s="7" t="s">
        <v>1000</v>
      </c>
      <c r="K7" s="12" t="s">
        <v>76</v>
      </c>
      <c r="L7" s="5" t="s">
        <v>76</v>
      </c>
      <c r="M7" s="5" t="s">
        <v>75</v>
      </c>
      <c r="N7" s="5" t="s">
        <v>76</v>
      </c>
      <c r="O7" s="5" t="s">
        <v>76</v>
      </c>
      <c r="P7" s="7" t="s">
        <v>1001</v>
      </c>
      <c r="Q7" s="34" t="s">
        <v>77</v>
      </c>
      <c r="R7" s="23" t="s">
        <v>77</v>
      </c>
      <c r="S7" s="23" t="s">
        <v>93</v>
      </c>
      <c r="T7" s="23" t="s">
        <v>75</v>
      </c>
    </row>
    <row r="8" spans="1:20">
      <c r="A8" s="11" t="s">
        <v>14</v>
      </c>
      <c r="B8" s="59" t="s">
        <v>14</v>
      </c>
      <c r="C8" s="5"/>
      <c r="D8" s="5"/>
      <c r="E8" s="5"/>
      <c r="F8" s="5"/>
      <c r="G8" s="5"/>
      <c r="H8" s="5"/>
      <c r="I8" s="5"/>
      <c r="J8" s="5" t="s">
        <v>1002</v>
      </c>
      <c r="K8" s="5" t="s">
        <v>76</v>
      </c>
      <c r="L8" s="5" t="s">
        <v>76</v>
      </c>
      <c r="M8" s="5" t="s">
        <v>166</v>
      </c>
      <c r="N8" s="5" t="s">
        <v>76</v>
      </c>
      <c r="O8" s="5" t="s">
        <v>76</v>
      </c>
      <c r="P8" s="7" t="s">
        <v>1003</v>
      </c>
      <c r="Q8" s="34" t="s">
        <v>77</v>
      </c>
      <c r="R8" s="23" t="s">
        <v>77</v>
      </c>
      <c r="S8" s="23" t="s">
        <v>93</v>
      </c>
      <c r="T8" s="23" t="s">
        <v>93</v>
      </c>
    </row>
    <row r="9" spans="1:20">
      <c r="A9" s="11" t="s">
        <v>1004</v>
      </c>
      <c r="B9" s="5" t="s">
        <v>73</v>
      </c>
      <c r="C9" s="5">
        <v>1</v>
      </c>
      <c r="D9" s="5">
        <v>12</v>
      </c>
      <c r="E9" s="5"/>
      <c r="F9" s="5">
        <v>0</v>
      </c>
      <c r="G9" s="5" t="s">
        <v>1005</v>
      </c>
      <c r="H9" s="5" t="s">
        <v>80</v>
      </c>
      <c r="I9" s="12">
        <v>0</v>
      </c>
      <c r="J9" s="5" t="s">
        <v>1006</v>
      </c>
      <c r="K9" s="5" t="s">
        <v>76</v>
      </c>
      <c r="L9" s="5" t="s">
        <v>166</v>
      </c>
      <c r="M9" s="5" t="s">
        <v>166</v>
      </c>
      <c r="N9" s="5" t="s">
        <v>76</v>
      </c>
      <c r="O9" s="5" t="s">
        <v>76</v>
      </c>
      <c r="P9" s="7" t="s">
        <v>1007</v>
      </c>
      <c r="Q9" s="34" t="s">
        <v>77</v>
      </c>
      <c r="R9" s="23" t="s">
        <v>77</v>
      </c>
      <c r="S9" s="23" t="s">
        <v>93</v>
      </c>
      <c r="T9" s="23" t="s">
        <v>75</v>
      </c>
    </row>
    <row r="10" spans="1:20" ht="14.25" customHeight="1">
      <c r="A10" s="11" t="s">
        <v>26</v>
      </c>
      <c r="B10" s="56" t="s">
        <v>26</v>
      </c>
      <c r="C10" s="5"/>
      <c r="D10" s="5"/>
      <c r="E10" s="5"/>
      <c r="F10" s="5"/>
      <c r="G10" s="5"/>
      <c r="H10" s="5"/>
      <c r="I10" s="12"/>
      <c r="J10" s="5" t="s">
        <v>1008</v>
      </c>
      <c r="K10" s="5" t="s">
        <v>76</v>
      </c>
      <c r="L10" s="5" t="s">
        <v>76</v>
      </c>
      <c r="M10" s="5" t="s">
        <v>76</v>
      </c>
      <c r="N10" s="5" t="s">
        <v>76</v>
      </c>
      <c r="O10" s="5" t="s">
        <v>76</v>
      </c>
      <c r="P10" s="7" t="s">
        <v>1009</v>
      </c>
      <c r="Q10" s="34" t="s">
        <v>77</v>
      </c>
      <c r="R10" s="23" t="s">
        <v>77</v>
      </c>
      <c r="S10" s="23" t="s">
        <v>93</v>
      </c>
      <c r="T10" s="23" t="s">
        <v>75</v>
      </c>
    </row>
    <row r="11" spans="1:20">
      <c r="A11" s="11" t="s">
        <v>46</v>
      </c>
      <c r="B11" s="56" t="s">
        <v>46</v>
      </c>
      <c r="C11" s="5"/>
      <c r="D11" s="5"/>
      <c r="E11" s="5"/>
      <c r="F11" s="5"/>
      <c r="G11" s="5"/>
      <c r="H11" s="5"/>
      <c r="I11" s="5"/>
      <c r="J11" s="5" t="s">
        <v>1010</v>
      </c>
      <c r="K11" s="5" t="s">
        <v>76</v>
      </c>
      <c r="L11" s="5" t="s">
        <v>76</v>
      </c>
      <c r="M11" s="5" t="s">
        <v>166</v>
      </c>
      <c r="N11" s="5" t="s">
        <v>76</v>
      </c>
      <c r="O11" s="5" t="s">
        <v>76</v>
      </c>
      <c r="P11" s="7" t="s">
        <v>1011</v>
      </c>
      <c r="Q11" s="34" t="s">
        <v>77</v>
      </c>
      <c r="R11" s="23" t="s">
        <v>77</v>
      </c>
      <c r="S11" s="23" t="s">
        <v>93</v>
      </c>
      <c r="T11" s="23" t="s">
        <v>75</v>
      </c>
    </row>
    <row r="12" spans="1:20">
      <c r="A12" s="11" t="s">
        <v>1012</v>
      </c>
      <c r="B12" s="56" t="s">
        <v>50</v>
      </c>
      <c r="C12" s="5"/>
      <c r="D12" s="5"/>
      <c r="E12" s="5"/>
      <c r="F12" s="5"/>
      <c r="G12" s="5"/>
      <c r="H12" s="5"/>
      <c r="I12" s="5"/>
      <c r="J12" s="5" t="s">
        <v>1013</v>
      </c>
      <c r="K12" s="5" t="s">
        <v>76</v>
      </c>
      <c r="L12" s="5" t="s">
        <v>76</v>
      </c>
      <c r="M12" s="5" t="s">
        <v>75</v>
      </c>
      <c r="N12" s="5" t="s">
        <v>76</v>
      </c>
      <c r="O12" s="5" t="s">
        <v>76</v>
      </c>
      <c r="P12" s="7" t="s">
        <v>1014</v>
      </c>
      <c r="Q12" s="34" t="s">
        <v>77</v>
      </c>
      <c r="R12" s="23" t="s">
        <v>77</v>
      </c>
      <c r="S12" s="23" t="s">
        <v>77</v>
      </c>
      <c r="T12" s="23" t="s">
        <v>77</v>
      </c>
    </row>
    <row r="13" spans="1:20">
      <c r="A13" s="11" t="s">
        <v>12</v>
      </c>
      <c r="B13" s="181" t="s">
        <v>12</v>
      </c>
      <c r="C13" s="5"/>
      <c r="D13" s="5"/>
      <c r="E13" s="5"/>
      <c r="F13" s="5"/>
      <c r="G13" s="5"/>
      <c r="H13" s="5" t="s">
        <v>343</v>
      </c>
      <c r="I13" s="5"/>
      <c r="J13" s="5" t="s">
        <v>849</v>
      </c>
      <c r="K13" s="5" t="s">
        <v>76</v>
      </c>
      <c r="L13" s="5" t="s">
        <v>76</v>
      </c>
      <c r="M13" s="5" t="s">
        <v>75</v>
      </c>
      <c r="N13" s="178" t="s">
        <v>76</v>
      </c>
      <c r="O13" s="178" t="s">
        <v>76</v>
      </c>
      <c r="P13" s="5" t="s">
        <v>1015</v>
      </c>
      <c r="Q13" s="34" t="s">
        <v>75</v>
      </c>
      <c r="R13" s="23" t="s">
        <v>77</v>
      </c>
      <c r="S13" s="23" t="s">
        <v>77</v>
      </c>
      <c r="T13" s="23" t="s">
        <v>76</v>
      </c>
    </row>
    <row r="14" spans="1:20" ht="15.75" thickBot="1"/>
    <row r="15" spans="1:20">
      <c r="A15" s="313" t="s">
        <v>104</v>
      </c>
      <c r="B15" s="314"/>
      <c r="C15" s="315"/>
    </row>
    <row r="16" spans="1:20">
      <c r="A16" s="17" t="s">
        <v>105</v>
      </c>
      <c r="B16" s="16" t="s">
        <v>2</v>
      </c>
      <c r="C16" s="18" t="s">
        <v>106</v>
      </c>
    </row>
    <row r="17" spans="1:18" ht="39" customHeight="1">
      <c r="A17" s="14" t="s">
        <v>1016</v>
      </c>
      <c r="B17" s="15" t="s">
        <v>1017</v>
      </c>
      <c r="C17" s="38" t="s">
        <v>991</v>
      </c>
    </row>
    <row r="18" spans="1:18" ht="15.75" thickBot="1"/>
    <row r="19" spans="1:18">
      <c r="A19" s="316" t="s">
        <v>110</v>
      </c>
      <c r="B19" s="317"/>
      <c r="C19" s="317" t="s">
        <v>2</v>
      </c>
      <c r="D19" s="317"/>
      <c r="E19" s="317"/>
      <c r="F19" s="317"/>
      <c r="G19" s="317" t="s">
        <v>111</v>
      </c>
      <c r="H19" s="317"/>
      <c r="I19" s="317"/>
      <c r="J19" s="317" t="s">
        <v>112</v>
      </c>
      <c r="K19" s="317"/>
      <c r="L19" s="317"/>
      <c r="M19" s="317"/>
      <c r="N19" s="317"/>
      <c r="O19" s="317" t="s">
        <v>113</v>
      </c>
      <c r="P19" s="317"/>
      <c r="Q19" s="317" t="s">
        <v>114</v>
      </c>
      <c r="R19" s="320"/>
    </row>
    <row r="20" spans="1:18" ht="15.75" thickBot="1">
      <c r="A20" s="318"/>
      <c r="B20" s="319"/>
      <c r="C20" s="319"/>
      <c r="D20" s="319"/>
      <c r="E20" s="319"/>
      <c r="F20" s="319"/>
      <c r="G20" s="19" t="s">
        <v>115</v>
      </c>
      <c r="H20" s="19" t="s">
        <v>116</v>
      </c>
      <c r="I20" s="19" t="s">
        <v>2</v>
      </c>
      <c r="J20" s="19" t="s">
        <v>58</v>
      </c>
      <c r="K20" s="319" t="s">
        <v>2</v>
      </c>
      <c r="L20" s="319"/>
      <c r="M20" s="319"/>
      <c r="N20" s="319"/>
      <c r="O20" s="19" t="s">
        <v>117</v>
      </c>
      <c r="P20" s="19" t="s">
        <v>2</v>
      </c>
      <c r="Q20" s="19" t="s">
        <v>118</v>
      </c>
      <c r="R20" s="25" t="s">
        <v>119</v>
      </c>
    </row>
    <row r="21" spans="1:18" ht="30" customHeight="1">
      <c r="A21" s="478" t="s">
        <v>1018</v>
      </c>
      <c r="B21" s="479"/>
      <c r="C21" s="482" t="s">
        <v>1019</v>
      </c>
      <c r="D21" s="483"/>
      <c r="E21" s="483"/>
      <c r="F21" s="484"/>
      <c r="G21" s="21" t="s">
        <v>14</v>
      </c>
      <c r="H21" s="162" t="s">
        <v>1020</v>
      </c>
      <c r="I21" s="163" t="s">
        <v>1021</v>
      </c>
      <c r="J21" s="476" t="s">
        <v>22</v>
      </c>
      <c r="K21" s="482" t="s">
        <v>1022</v>
      </c>
      <c r="L21" s="483"/>
      <c r="M21" s="483"/>
      <c r="N21" s="484"/>
      <c r="O21" s="161" t="s">
        <v>1023</v>
      </c>
      <c r="P21" s="165" t="s">
        <v>1024</v>
      </c>
      <c r="Q21" s="165" t="s">
        <v>1025</v>
      </c>
      <c r="R21" s="166" t="s">
        <v>1026</v>
      </c>
    </row>
    <row r="22" spans="1:18">
      <c r="A22" s="480"/>
      <c r="B22" s="481"/>
      <c r="C22" s="395"/>
      <c r="D22" s="396"/>
      <c r="E22" s="396"/>
      <c r="F22" s="397"/>
      <c r="G22" s="21" t="s">
        <v>20</v>
      </c>
      <c r="H22" s="21" t="s">
        <v>1027</v>
      </c>
      <c r="I22" s="22" t="s">
        <v>1028</v>
      </c>
      <c r="J22" s="485"/>
      <c r="K22" s="395"/>
      <c r="L22" s="396"/>
      <c r="M22" s="396"/>
      <c r="N22" s="397"/>
      <c r="O22" s="20" t="s">
        <v>1029</v>
      </c>
      <c r="P22" s="77" t="s">
        <v>1030</v>
      </c>
      <c r="Q22" s="77" t="s">
        <v>1031</v>
      </c>
      <c r="R22" s="167" t="s">
        <v>1032</v>
      </c>
    </row>
    <row r="23" spans="1:18">
      <c r="A23" s="480"/>
      <c r="B23" s="481"/>
      <c r="C23" s="395"/>
      <c r="D23" s="396"/>
      <c r="E23" s="396"/>
      <c r="F23" s="397"/>
      <c r="G23" s="21" t="s">
        <v>46</v>
      </c>
      <c r="H23" s="21" t="s">
        <v>1033</v>
      </c>
      <c r="I23" s="22" t="s">
        <v>1034</v>
      </c>
      <c r="J23" s="485"/>
      <c r="K23" s="395"/>
      <c r="L23" s="396"/>
      <c r="M23" s="396"/>
      <c r="N23" s="397"/>
      <c r="O23" s="20" t="s">
        <v>1035</v>
      </c>
      <c r="P23" s="77" t="s">
        <v>1036</v>
      </c>
      <c r="Q23" s="77" t="s">
        <v>1037</v>
      </c>
      <c r="R23" s="486" t="s">
        <v>1038</v>
      </c>
    </row>
    <row r="24" spans="1:18" ht="15.75" thickBot="1">
      <c r="A24" s="480"/>
      <c r="B24" s="481"/>
      <c r="C24" s="395"/>
      <c r="D24" s="396"/>
      <c r="E24" s="396"/>
      <c r="F24" s="397"/>
      <c r="G24" s="168" t="s">
        <v>1039</v>
      </c>
      <c r="H24" s="168" t="s">
        <v>1040</v>
      </c>
      <c r="I24" s="95" t="s">
        <v>1041</v>
      </c>
      <c r="J24" s="485"/>
      <c r="K24" s="395"/>
      <c r="L24" s="396"/>
      <c r="M24" s="396"/>
      <c r="N24" s="397"/>
      <c r="O24" s="169" t="s">
        <v>1042</v>
      </c>
      <c r="P24" s="160" t="s">
        <v>1043</v>
      </c>
      <c r="Q24" s="160" t="s">
        <v>1044</v>
      </c>
      <c r="R24" s="487"/>
    </row>
    <row r="25" spans="1:18" ht="15.75" thickBot="1">
      <c r="A25" s="475" t="s">
        <v>1045</v>
      </c>
      <c r="B25" s="476"/>
      <c r="C25" s="477" t="s">
        <v>1046</v>
      </c>
      <c r="D25" s="477"/>
      <c r="E25" s="477"/>
      <c r="F25" s="477"/>
      <c r="G25" s="171" t="s">
        <v>991</v>
      </c>
      <c r="H25" s="172" t="s">
        <v>73</v>
      </c>
      <c r="I25" s="170" t="s">
        <v>1047</v>
      </c>
      <c r="J25" s="164" t="s">
        <v>22</v>
      </c>
      <c r="K25" s="468" t="s">
        <v>1048</v>
      </c>
      <c r="L25" s="468"/>
      <c r="M25" s="468"/>
      <c r="N25" s="468"/>
      <c r="O25" s="174" t="s">
        <v>1049</v>
      </c>
      <c r="P25" s="173" t="s">
        <v>1050</v>
      </c>
      <c r="Q25" s="173" t="s">
        <v>1051</v>
      </c>
      <c r="R25" s="175" t="s">
        <v>1052</v>
      </c>
    </row>
    <row r="26" spans="1:18" ht="30" customHeight="1">
      <c r="A26" s="488" t="s">
        <v>1053</v>
      </c>
      <c r="B26" s="489"/>
      <c r="C26" s="470" t="s">
        <v>1054</v>
      </c>
      <c r="D26" s="471"/>
      <c r="E26" s="471"/>
      <c r="F26" s="472"/>
      <c r="G26" s="176" t="s">
        <v>1055</v>
      </c>
      <c r="H26" s="177" t="s">
        <v>73</v>
      </c>
      <c r="I26" s="170" t="s">
        <v>1056</v>
      </c>
      <c r="J26" s="469" t="s">
        <v>1012</v>
      </c>
      <c r="K26" s="470" t="s">
        <v>1057</v>
      </c>
      <c r="L26" s="471"/>
      <c r="M26" s="471"/>
      <c r="N26" s="472"/>
      <c r="O26" s="468" t="s">
        <v>1058</v>
      </c>
      <c r="P26" s="468" t="s">
        <v>1059</v>
      </c>
      <c r="Q26" s="468" t="s">
        <v>1060</v>
      </c>
      <c r="R26" s="466" t="s">
        <v>1061</v>
      </c>
    </row>
    <row r="27" spans="1:18" ht="87.75" customHeight="1" thickBot="1">
      <c r="A27" s="490"/>
      <c r="B27" s="491"/>
      <c r="C27" s="473"/>
      <c r="D27" s="293"/>
      <c r="E27" s="293"/>
      <c r="F27" s="474"/>
      <c r="G27" s="222" t="s">
        <v>50</v>
      </c>
      <c r="H27" s="226" t="s">
        <v>88</v>
      </c>
      <c r="I27" s="227" t="s">
        <v>1062</v>
      </c>
      <c r="J27" s="423"/>
      <c r="K27" s="473"/>
      <c r="L27" s="293"/>
      <c r="M27" s="293"/>
      <c r="N27" s="474"/>
      <c r="O27" s="385"/>
      <c r="P27" s="385"/>
      <c r="Q27" s="385"/>
      <c r="R27" s="467"/>
    </row>
    <row r="28" spans="1:18" s="104" customFormat="1" ht="44.25" customHeight="1" thickBot="1">
      <c r="A28" s="492" t="s">
        <v>1063</v>
      </c>
      <c r="B28" s="492"/>
      <c r="C28" s="465" t="s">
        <v>1064</v>
      </c>
      <c r="D28" s="465"/>
      <c r="E28" s="465"/>
      <c r="F28" s="465"/>
      <c r="G28" s="228" t="s">
        <v>991</v>
      </c>
      <c r="H28" s="230" t="s">
        <v>992</v>
      </c>
      <c r="I28" s="465" t="s">
        <v>1065</v>
      </c>
      <c r="J28" s="465" t="s">
        <v>22</v>
      </c>
      <c r="K28" s="465" t="s">
        <v>1066</v>
      </c>
      <c r="L28" s="465"/>
      <c r="M28" s="465"/>
      <c r="N28" s="465"/>
      <c r="O28" s="465" t="s">
        <v>1067</v>
      </c>
      <c r="P28" s="465" t="s">
        <v>1068</v>
      </c>
      <c r="Q28" s="465" t="s">
        <v>1069</v>
      </c>
      <c r="R28" s="465" t="s">
        <v>1070</v>
      </c>
    </row>
    <row r="29" spans="1:18" ht="15.75" thickBot="1">
      <c r="A29" s="492"/>
      <c r="B29" s="492"/>
      <c r="C29" s="465"/>
      <c r="D29" s="465"/>
      <c r="E29" s="465"/>
      <c r="F29" s="465"/>
      <c r="G29" s="229" t="s">
        <v>20</v>
      </c>
      <c r="H29" s="230" t="s">
        <v>20</v>
      </c>
      <c r="I29" s="465"/>
      <c r="J29" s="465"/>
      <c r="K29" s="465"/>
      <c r="L29" s="465"/>
      <c r="M29" s="465"/>
      <c r="N29" s="465"/>
      <c r="O29" s="465"/>
      <c r="P29" s="465"/>
      <c r="Q29" s="465"/>
      <c r="R29" s="465"/>
    </row>
    <row r="30" spans="1:18" ht="15.75" thickBot="1">
      <c r="A30" s="492"/>
      <c r="B30" s="492"/>
      <c r="C30" s="465"/>
      <c r="D30" s="465"/>
      <c r="E30" s="465"/>
      <c r="F30" s="465"/>
      <c r="G30" s="229" t="s">
        <v>1004</v>
      </c>
      <c r="H30" s="230" t="s">
        <v>73</v>
      </c>
      <c r="I30" s="465"/>
      <c r="J30" s="465"/>
      <c r="K30" s="465"/>
      <c r="L30" s="465"/>
      <c r="M30" s="465"/>
      <c r="N30" s="465"/>
      <c r="O30" s="465"/>
      <c r="P30" s="465"/>
      <c r="Q30" s="465"/>
      <c r="R30" s="465"/>
    </row>
    <row r="31" spans="1:18" ht="15.75" thickBot="1">
      <c r="A31" s="492"/>
      <c r="B31" s="492"/>
      <c r="C31" s="465"/>
      <c r="D31" s="465"/>
      <c r="E31" s="465"/>
      <c r="F31" s="465"/>
      <c r="G31" s="229" t="s">
        <v>26</v>
      </c>
      <c r="H31" s="230" t="s">
        <v>26</v>
      </c>
      <c r="I31" s="465"/>
      <c r="J31" s="465"/>
      <c r="K31" s="465"/>
      <c r="L31" s="465"/>
      <c r="M31" s="465"/>
      <c r="N31" s="465"/>
      <c r="O31" s="465"/>
      <c r="P31" s="465"/>
      <c r="Q31" s="465"/>
      <c r="R31" s="465"/>
    </row>
    <row r="32" spans="1:18" ht="15.75" thickBot="1">
      <c r="A32" s="492"/>
      <c r="B32" s="492"/>
      <c r="C32" s="465"/>
      <c r="D32" s="465"/>
      <c r="E32" s="465"/>
      <c r="F32" s="465"/>
      <c r="G32" s="229" t="s">
        <v>46</v>
      </c>
      <c r="H32" s="230" t="s">
        <v>46</v>
      </c>
      <c r="I32" s="465"/>
      <c r="J32" s="465"/>
      <c r="K32" s="465"/>
      <c r="L32" s="465"/>
      <c r="M32" s="465"/>
      <c r="N32" s="465"/>
      <c r="O32" s="465"/>
      <c r="P32" s="465"/>
      <c r="Q32" s="465"/>
      <c r="R32" s="465"/>
    </row>
    <row r="33" spans="1:18">
      <c r="A33" s="492"/>
      <c r="B33" s="492"/>
      <c r="C33" s="465"/>
      <c r="D33" s="465"/>
      <c r="E33" s="465"/>
      <c r="F33" s="465"/>
      <c r="G33" s="229" t="s">
        <v>1012</v>
      </c>
      <c r="H33" s="230" t="s">
        <v>50</v>
      </c>
      <c r="I33" s="465"/>
      <c r="J33" s="465"/>
      <c r="K33" s="465"/>
      <c r="L33" s="465"/>
      <c r="M33" s="465"/>
      <c r="N33" s="465"/>
      <c r="O33" s="465"/>
      <c r="P33" s="465"/>
      <c r="Q33" s="465"/>
      <c r="R33" s="465"/>
    </row>
    <row r="35" spans="1:18">
      <c r="A35" s="211" t="s">
        <v>144</v>
      </c>
    </row>
  </sheetData>
  <mergeCells count="36">
    <mergeCell ref="A26:B27"/>
    <mergeCell ref="C26:F27"/>
    <mergeCell ref="A28:B33"/>
    <mergeCell ref="A1:P1"/>
    <mergeCell ref="B2:P2"/>
    <mergeCell ref="B3:P3"/>
    <mergeCell ref="A15:C15"/>
    <mergeCell ref="A19:B20"/>
    <mergeCell ref="C19:F20"/>
    <mergeCell ref="G19:I19"/>
    <mergeCell ref="J19:N19"/>
    <mergeCell ref="O19:P19"/>
    <mergeCell ref="O28:O33"/>
    <mergeCell ref="P28:P33"/>
    <mergeCell ref="Q19:R19"/>
    <mergeCell ref="K20:N20"/>
    <mergeCell ref="A25:B25"/>
    <mergeCell ref="C25:F25"/>
    <mergeCell ref="K25:N25"/>
    <mergeCell ref="A21:B24"/>
    <mergeCell ref="C21:F24"/>
    <mergeCell ref="J21:J24"/>
    <mergeCell ref="K21:N24"/>
    <mergeCell ref="R23:R24"/>
    <mergeCell ref="R26:R27"/>
    <mergeCell ref="O26:O27"/>
    <mergeCell ref="P26:P27"/>
    <mergeCell ref="J26:J27"/>
    <mergeCell ref="K26:N27"/>
    <mergeCell ref="Q26:Q27"/>
    <mergeCell ref="Q28:Q33"/>
    <mergeCell ref="R28:R33"/>
    <mergeCell ref="C28:F33"/>
    <mergeCell ref="I28:I33"/>
    <mergeCell ref="J28:J33"/>
    <mergeCell ref="K28:N33"/>
  </mergeCells>
  <hyperlinks>
    <hyperlink ref="A1" location="'Objetos de Dominio'!A1" display="Volver al inicio" xr:uid="{BA14B24D-4048-4E5F-A2AC-C7FFC7304F9A}"/>
    <hyperlink ref="R4" location="'Objeto Dominio N'!A17" display="'Objeto Dominio N'!A17" xr:uid="{982E8479-7F98-4F75-99C7-FC08F688F4F7}"/>
    <hyperlink ref="A25:B25" location="'Objeto Dominio N'!R4" display="Reponsabilidad 2" xr:uid="{0810F3D5-9373-4A03-9C12-63A7484CFDC1}"/>
    <hyperlink ref="Q4" location="'Objeto Dominio N'!A16" display="'Objeto Dominio N'!A16" xr:uid="{9B28C185-96F7-4FBD-91EA-7EC5F012B6C0}"/>
    <hyperlink ref="A1:P1" location="'Listado Objetos de Dominio'!A1" display="&lt;-Volver al inicio" xr:uid="{38D7F095-6E29-44A9-8759-FE7A836C28A6}"/>
    <hyperlink ref="C17" location="'Venta'!A5" display="CódigoVenta" xr:uid="{F6B8A51C-9EBF-42FF-9218-B88FB707A1A6}"/>
    <hyperlink ref="B8" location="'Cliente'!A1" display="Cliente" xr:uid="{1ED1F2C5-D370-4BD6-97D5-D5C4BB5BBCBD}"/>
    <hyperlink ref="B7" location="'Producto'!A1" display="Producto" xr:uid="{AB72D40D-4C93-4CD3-B1AE-0CA3087AA87A}"/>
    <hyperlink ref="B10" location="'Envio'!A1" display="Envio" xr:uid="{CAB6CBBF-A0C8-4089-9FA0-D361BE9ED969}"/>
    <hyperlink ref="B12" location="'Estado Venta'!A1" display="Estado Venta" xr:uid="{CD0CFA96-4924-40E2-B7BD-83E24C11BCCF}"/>
    <hyperlink ref="B11" location="'Pago'!A1" display="Pago" xr:uid="{B7CB6FE0-4314-470C-942A-2B1FBCBF83AF}"/>
    <hyperlink ref="S4" location="'Objeto Dominio N'!A17" display="'Objeto Dominio N'!A17" xr:uid="{3CE22C0D-34F5-4FBA-93E0-04AF7754A3BC}"/>
    <hyperlink ref="J25" location="'Venta'!A1" display="Venta" xr:uid="{B3BEDF3F-66A1-467A-8304-3682366DFD6F}"/>
    <hyperlink ref="G22" location="'Producto'!A1" display="Producto" xr:uid="{2F6066C4-4032-4DBC-8BFB-150E7886C5B7}"/>
    <hyperlink ref="J21" location="'Venta'!A1" display="Venta" xr:uid="{8EE2AA0E-F500-4785-8D68-CBF44C21EE06}"/>
    <hyperlink ref="A35" location="'Muestreo Venta'!A1" display="&lt;&lt;Muestreo de datos&gt;&gt;" xr:uid="{A4C46730-0F21-491C-8282-42F439F03F51}"/>
    <hyperlink ref="B13" location="Trabajador!A1" display="Trabajador" xr:uid="{ADDE2188-EA62-4173-B289-7CEF260B36AC}"/>
    <hyperlink ref="T4" location="'Objeto Dominio N'!A17" display="'Objeto Dominio N'!A17" xr:uid="{202A9A13-5C33-4FFB-A382-486E122E3F5C}"/>
  </hyperlinks>
  <pageMargins left="0.7" right="0.7"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3AA33-BA73-42FE-8DF2-D5C2A5CD2336}">
  <sheetPr>
    <tabColor rgb="FF00B050"/>
  </sheetPr>
  <dimension ref="A1:P9"/>
  <sheetViews>
    <sheetView workbookViewId="0">
      <selection sqref="A1:P1"/>
    </sheetView>
  </sheetViews>
  <sheetFormatPr defaultColWidth="9.140625" defaultRowHeight="15"/>
  <cols>
    <col min="6" max="6" width="30.7109375" bestFit="1" customWidth="1"/>
    <col min="7" max="7" width="16" bestFit="1" customWidth="1"/>
    <col min="8" max="8" width="20.42578125" customWidth="1"/>
    <col min="9" max="9" width="9.7109375" bestFit="1" customWidth="1"/>
    <col min="10" max="10" width="21.7109375" customWidth="1"/>
    <col min="11" max="11" width="11" customWidth="1"/>
    <col min="12" max="12" width="13" bestFit="1" customWidth="1"/>
    <col min="13" max="13" width="14.7109375" bestFit="1" customWidth="1"/>
  </cols>
  <sheetData>
    <row r="1" spans="1:16">
      <c r="A1" s="310" t="s">
        <v>54</v>
      </c>
      <c r="B1" s="310"/>
      <c r="C1" s="310"/>
      <c r="D1" s="310"/>
      <c r="E1" s="310"/>
      <c r="F1" s="310"/>
      <c r="G1" s="310"/>
      <c r="H1" s="310"/>
      <c r="I1" s="310"/>
      <c r="J1" s="310"/>
      <c r="K1" s="310"/>
      <c r="L1" s="310"/>
      <c r="M1" s="310"/>
      <c r="N1" s="310"/>
      <c r="O1" s="310"/>
      <c r="P1" s="310"/>
    </row>
    <row r="3" spans="1:16">
      <c r="F3" s="72" t="s">
        <v>991</v>
      </c>
      <c r="G3" s="72" t="s">
        <v>994</v>
      </c>
      <c r="H3" s="72" t="s">
        <v>1071</v>
      </c>
      <c r="I3" s="72" t="s">
        <v>14</v>
      </c>
      <c r="J3" s="72" t="s">
        <v>1004</v>
      </c>
      <c r="K3" s="72" t="s">
        <v>26</v>
      </c>
      <c r="L3" s="72" t="s">
        <v>46</v>
      </c>
      <c r="M3" s="72" t="s">
        <v>1012</v>
      </c>
    </row>
    <row r="4" spans="1:16">
      <c r="F4" t="s">
        <v>151</v>
      </c>
      <c r="G4" s="187">
        <v>45935.375</v>
      </c>
      <c r="H4" s="195" t="s">
        <v>1072</v>
      </c>
      <c r="I4" s="198">
        <v>100</v>
      </c>
      <c r="J4" s="197">
        <v>480000</v>
      </c>
      <c r="K4" s="195">
        <v>1</v>
      </c>
      <c r="L4" s="195">
        <v>9001</v>
      </c>
      <c r="M4" s="195">
        <v>3</v>
      </c>
    </row>
    <row r="5" spans="1:16">
      <c r="F5" t="s">
        <v>154</v>
      </c>
      <c r="G5" s="187">
        <v>45966.59375</v>
      </c>
      <c r="H5" s="195" t="s">
        <v>1073</v>
      </c>
      <c r="I5" s="198">
        <v>101</v>
      </c>
      <c r="J5" s="197">
        <v>320000</v>
      </c>
      <c r="L5" s="195">
        <v>9002</v>
      </c>
      <c r="M5" s="195">
        <v>3</v>
      </c>
    </row>
    <row r="6" spans="1:16">
      <c r="F6" t="s">
        <v>156</v>
      </c>
      <c r="G6" s="187">
        <v>45996.479166666664</v>
      </c>
      <c r="H6" s="195" t="s">
        <v>1074</v>
      </c>
      <c r="I6" s="198">
        <v>102</v>
      </c>
      <c r="J6" s="197">
        <v>150000</v>
      </c>
      <c r="K6" s="195">
        <v>3</v>
      </c>
      <c r="L6" s="195">
        <v>9003</v>
      </c>
      <c r="M6" s="195">
        <v>3</v>
      </c>
    </row>
    <row r="7" spans="1:16">
      <c r="F7" t="s">
        <v>159</v>
      </c>
      <c r="G7" s="187">
        <v>45790.697916666664</v>
      </c>
      <c r="H7" s="195" t="s">
        <v>1075</v>
      </c>
      <c r="I7" s="198">
        <v>103</v>
      </c>
      <c r="J7" s="197">
        <v>750000</v>
      </c>
      <c r="K7" s="195">
        <v>2</v>
      </c>
      <c r="L7" s="195">
        <v>9004</v>
      </c>
      <c r="M7" s="195">
        <v>2</v>
      </c>
    </row>
    <row r="8" spans="1:16">
      <c r="F8" t="s">
        <v>161</v>
      </c>
      <c r="G8" s="187">
        <v>45791.416666666664</v>
      </c>
      <c r="H8" s="195" t="s">
        <v>1075</v>
      </c>
      <c r="I8" s="198">
        <v>104</v>
      </c>
      <c r="J8" s="197">
        <v>800000</v>
      </c>
      <c r="L8" s="195">
        <v>9005</v>
      </c>
      <c r="M8" s="195">
        <v>1</v>
      </c>
    </row>
    <row r="9" spans="1:16">
      <c r="I9" s="198"/>
      <c r="J9" s="197"/>
    </row>
  </sheetData>
  <mergeCells count="1">
    <mergeCell ref="A1:P1"/>
  </mergeCells>
  <hyperlinks>
    <hyperlink ref="M8" location="'Muestreo EstadoVenta'!A1" display="1" xr:uid="{B510B510-B2BD-474E-94E6-78E679FCC39E}"/>
    <hyperlink ref="M7" location="'Muestreo EstadoVenta'!A1" display="2" xr:uid="{25F8C84D-C86B-44B1-BD39-C3F983596EE9}"/>
    <hyperlink ref="M6" location="'Muestreo EstadoVenta'!A1" display="3" xr:uid="{35F9C7E7-8249-4974-9906-F44238A44565}"/>
    <hyperlink ref="M5" location="'Muestreo EstadoVenta'!A1" display="3" xr:uid="{7C693E10-5CE2-4824-9F73-40C644FC6CE1}"/>
    <hyperlink ref="M4" location="'Muestreo EstadoVenta'!A1" display="3" xr:uid="{612EA5FB-7FE6-4F75-95C3-CF9149063080}"/>
    <hyperlink ref="L8" location="'Muestreo Pago'!A1" display="9005" xr:uid="{2EBC482D-80C9-43D9-8E5C-1B77BA2950C2}"/>
    <hyperlink ref="L7" location="'Muestreo Pago'!A1" display="9004" xr:uid="{6BCA7D99-C5D9-4A68-B556-5D50624A3D2E}"/>
    <hyperlink ref="L6" location="'Muestreo Pago'!A1" display="9003" xr:uid="{0E5F4C59-D458-4396-B591-51534DA42802}"/>
    <hyperlink ref="L5" location="'Muestreo Pago'!A1" display="9002" xr:uid="{D73857F5-D982-4DA9-808C-08AFC4FA63A2}"/>
    <hyperlink ref="L4" location="'Muestreo Pago'!A1" display="9001" xr:uid="{FD11BB5F-7FCE-4E65-B6A9-12B24DA51131}"/>
    <hyperlink ref="H4" location="'Muestreo Producto'!A1" display="[P001, P003]" xr:uid="{29D13192-4621-458B-9658-2F03595F8DAC}"/>
    <hyperlink ref="H5" location="'Muestreo Producto'!A1" display="[P005]" xr:uid="{B3CC3A52-6F61-41F3-B273-19D0CD7264A9}"/>
    <hyperlink ref="H6" location="'Muestreo Producto'!A1" display="[P002, P004]" xr:uid="{6CBC1522-B1D5-4329-99FD-64C56F98A091}"/>
    <hyperlink ref="H7" location="'Muestreo Producto'!A1" display="[P006, P009]" xr:uid="{13266C04-0CBF-427F-800B-FF8C526A69C0}"/>
    <hyperlink ref="H8" location="'Muestreo Producto'!A1" display="[P007, P008]" xr:uid="{DED83472-34BF-417C-9062-60C2C745CB0F}"/>
    <hyperlink ref="K7" location="'Muestreo Envio'!A1" display="2" xr:uid="{14233FC7-C022-4F20-8813-C08E9A2445D6}"/>
    <hyperlink ref="K6" location="'Muestreo Envio'!A1" display="3" xr:uid="{32797283-9AB3-48EC-8EF8-EA689DF9536D}"/>
    <hyperlink ref="K4" location="'Muestreo Envio'!A1" display="1" xr:uid="{7249D945-1660-4833-9E2B-38E2D03ECBC1}"/>
    <hyperlink ref="A1" location="'Objetos de Dominio'!A1" display="Volver al inicio" xr:uid="{E77951E7-7CBF-48E4-B9CB-C8E6178FFB75}"/>
    <hyperlink ref="A1:P1" location="'Listado Objetos de Dominio'!A1" display="&lt;-Volver al inicio" xr:uid="{517D529F-55BD-44A0-898B-A018AB50648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7112-428A-4D85-95FE-D1ED1C9CF334}">
  <sheetPr>
    <tabColor rgb="FF00B050"/>
  </sheetPr>
  <dimension ref="A1:P13"/>
  <sheetViews>
    <sheetView zoomScale="115" zoomScaleNormal="115" workbookViewId="0">
      <selection sqref="A1:P1"/>
    </sheetView>
  </sheetViews>
  <sheetFormatPr defaultColWidth="11.42578125" defaultRowHeight="15"/>
  <cols>
    <col min="1" max="1" width="23.85546875" style="1" bestFit="1" customWidth="1"/>
    <col min="2" max="2" width="31.5703125" style="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16.85546875" style="1" bestFit="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Dominio'!A25</f>
        <v>Estado Venta</v>
      </c>
      <c r="C2" s="311"/>
      <c r="D2" s="311"/>
      <c r="E2" s="311"/>
      <c r="F2" s="311"/>
      <c r="G2" s="311"/>
      <c r="H2" s="311"/>
      <c r="I2" s="311"/>
      <c r="J2" s="311"/>
      <c r="K2" s="311"/>
      <c r="L2" s="311"/>
      <c r="M2" s="311"/>
      <c r="N2" s="311"/>
      <c r="O2" s="311"/>
      <c r="P2" s="311"/>
    </row>
    <row r="3" spans="1:16" ht="15.75" customHeight="1" thickBot="1">
      <c r="A3" s="4" t="s">
        <v>56</v>
      </c>
      <c r="B3" s="312" t="str">
        <f>'Listado Objetos de Dominio'!$C$25</f>
        <v>Objeto de dominio que representa los diferentes Estados de venta</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ht="25.5">
      <c r="A5" s="11" t="s">
        <v>162</v>
      </c>
      <c r="B5" s="5" t="s">
        <v>73</v>
      </c>
      <c r="C5" s="5"/>
      <c r="D5" s="5">
        <v>36</v>
      </c>
      <c r="E5" s="5"/>
      <c r="F5" s="5"/>
      <c r="G5" s="5"/>
      <c r="H5" s="5" t="s">
        <v>163</v>
      </c>
      <c r="I5" s="5" t="s">
        <v>164</v>
      </c>
      <c r="J5" s="7" t="s">
        <v>1076</v>
      </c>
      <c r="K5" s="12" t="s">
        <v>166</v>
      </c>
      <c r="L5" s="5" t="s">
        <v>76</v>
      </c>
      <c r="M5" s="5" t="s">
        <v>166</v>
      </c>
      <c r="N5" s="5" t="s">
        <v>76</v>
      </c>
      <c r="O5" s="5" t="s">
        <v>166</v>
      </c>
      <c r="P5" s="7" t="s">
        <v>1077</v>
      </c>
    </row>
    <row r="6" spans="1:16">
      <c r="A6" s="11" t="s">
        <v>0</v>
      </c>
      <c r="B6" s="5" t="s">
        <v>168</v>
      </c>
      <c r="C6" s="5"/>
      <c r="D6" s="5">
        <v>50</v>
      </c>
      <c r="E6" s="5"/>
      <c r="F6" s="5"/>
      <c r="G6" s="5"/>
      <c r="H6" s="5" t="s">
        <v>88</v>
      </c>
      <c r="I6" s="5" t="s">
        <v>164</v>
      </c>
      <c r="J6" s="7" t="s">
        <v>169</v>
      </c>
      <c r="K6" s="12" t="s">
        <v>76</v>
      </c>
      <c r="L6" s="5" t="s">
        <v>76</v>
      </c>
      <c r="M6" s="5" t="s">
        <v>166</v>
      </c>
      <c r="N6" s="5" t="s">
        <v>170</v>
      </c>
      <c r="O6" s="5" t="s">
        <v>76</v>
      </c>
      <c r="P6" s="7" t="s">
        <v>1078</v>
      </c>
    </row>
    <row r="7" spans="1:16" ht="15.75" thickBot="1"/>
    <row r="8" spans="1:16">
      <c r="A8" s="313" t="s">
        <v>104</v>
      </c>
      <c r="B8" s="314"/>
      <c r="C8" s="315"/>
    </row>
    <row r="9" spans="1:16">
      <c r="A9" s="17" t="s">
        <v>105</v>
      </c>
      <c r="B9" s="16" t="s">
        <v>2</v>
      </c>
      <c r="C9" s="150" t="s">
        <v>106</v>
      </c>
    </row>
    <row r="10" spans="1:16" ht="39" customHeight="1" thickBot="1">
      <c r="A10" s="14" t="s">
        <v>172</v>
      </c>
      <c r="B10" s="149" t="s">
        <v>1079</v>
      </c>
      <c r="C10" s="148" t="s">
        <v>162</v>
      </c>
    </row>
    <row r="13" spans="1:16">
      <c r="A13" s="211" t="s">
        <v>144</v>
      </c>
    </row>
  </sheetData>
  <mergeCells count="4">
    <mergeCell ref="A1:P1"/>
    <mergeCell ref="B2:P2"/>
    <mergeCell ref="B3:P3"/>
    <mergeCell ref="A8:C8"/>
  </mergeCells>
  <hyperlinks>
    <hyperlink ref="A1" location="'Objetos de Dominio'!A1" display="Volver al inicio" xr:uid="{337C250B-7FDC-4D9E-8374-BE2105B55F1E}"/>
    <hyperlink ref="A1:P1" location="'Listado Objetos de Dominio'!A1" display="&lt;-Volver al inicio" xr:uid="{23E74AD5-A0D8-447F-8DCC-346C95A31547}"/>
    <hyperlink ref="A13" location="'Muestreo EstadoVenta'!A1" display="&lt;&lt;Muestreo de datos&gt;&gt;" xr:uid="{70702650-9772-4621-B932-0EF4FDAED830}"/>
  </hyperlinks>
  <pageMargins left="0.7" right="0.7" top="0.75" bottom="0.75"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7441-2913-4174-B66B-37763435750F}">
  <sheetPr>
    <tabColor rgb="FF00B050"/>
  </sheetPr>
  <dimension ref="A1:P8"/>
  <sheetViews>
    <sheetView workbookViewId="0">
      <selection activeCell="F14" sqref="F14"/>
    </sheetView>
  </sheetViews>
  <sheetFormatPr defaultColWidth="9.140625" defaultRowHeight="15"/>
  <cols>
    <col min="5" max="5" width="15.85546875" customWidth="1"/>
    <col min="6" max="6" width="36.140625" customWidth="1"/>
  </cols>
  <sheetData>
    <row r="1" spans="1:16">
      <c r="A1" s="310" t="s">
        <v>54</v>
      </c>
      <c r="B1" s="310"/>
      <c r="C1" s="310"/>
      <c r="D1" s="310"/>
      <c r="E1" s="310"/>
      <c r="F1" s="310"/>
      <c r="G1" s="310"/>
      <c r="H1" s="310"/>
      <c r="I1" s="310"/>
      <c r="J1" s="310"/>
      <c r="K1" s="310"/>
      <c r="L1" s="310"/>
      <c r="M1" s="310"/>
      <c r="N1" s="310"/>
      <c r="O1" s="310"/>
      <c r="P1" s="310"/>
    </row>
    <row r="2" spans="1:16" ht="15.75" thickBot="1"/>
    <row r="3" spans="1:16" ht="15.75" thickBot="1">
      <c r="E3" s="73" t="s">
        <v>162</v>
      </c>
      <c r="F3" s="74" t="s">
        <v>0</v>
      </c>
    </row>
    <row r="4" spans="1:16">
      <c r="E4" s="72">
        <v>1</v>
      </c>
      <c r="F4" s="72" t="s">
        <v>193</v>
      </c>
    </row>
    <row r="5" spans="1:16">
      <c r="E5" s="72">
        <v>2</v>
      </c>
      <c r="F5" s="72" t="s">
        <v>1080</v>
      </c>
    </row>
    <row r="6" spans="1:16">
      <c r="E6" s="72">
        <v>3</v>
      </c>
      <c r="F6" s="72" t="s">
        <v>1081</v>
      </c>
    </row>
    <row r="7" spans="1:16">
      <c r="E7" s="72">
        <v>4</v>
      </c>
      <c r="F7" s="72" t="s">
        <v>1082</v>
      </c>
    </row>
    <row r="8" spans="1:16">
      <c r="E8" s="72"/>
      <c r="F8" s="72"/>
    </row>
  </sheetData>
  <mergeCells count="1">
    <mergeCell ref="A1:P1"/>
  </mergeCells>
  <hyperlinks>
    <hyperlink ref="A1" location="'Objetos de Dominio'!A1" display="Volver al inicio" xr:uid="{3B83466B-80BF-4D29-90AC-EEF78A121B09}"/>
    <hyperlink ref="A1:P1" location="'Listado Objetos de Dominio'!A1" display="&lt;-Volver al inicio" xr:uid="{C5A91660-9EB4-4F05-95BA-54A587468F47}"/>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53070-C048-4FE2-B0B8-9BFF055B31D5}">
  <dimension ref="A1:P15"/>
  <sheetViews>
    <sheetView zoomScale="136" zoomScaleNormal="136" workbookViewId="0">
      <selection sqref="A1:P1"/>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34.140625" style="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Dominio'!A14</f>
        <v>Tipo Identificación</v>
      </c>
      <c r="C2" s="311"/>
      <c r="D2" s="311"/>
      <c r="E2" s="311"/>
      <c r="F2" s="311"/>
      <c r="G2" s="311"/>
      <c r="H2" s="311"/>
      <c r="I2" s="311"/>
      <c r="J2" s="311"/>
      <c r="K2" s="311"/>
      <c r="L2" s="311"/>
      <c r="M2" s="311"/>
      <c r="N2" s="311"/>
      <c r="O2" s="311"/>
      <c r="P2" s="311"/>
    </row>
    <row r="3" spans="1:16" ht="15.75" customHeight="1">
      <c r="A3" s="4" t="s">
        <v>56</v>
      </c>
      <c r="B3" s="312" t="str">
        <f>'Listado Objetos de Dominio'!$C$14</f>
        <v>Objeto de dominio que representa a cada uno de los tipos de identificación que puede tener un usuario.</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c r="A5" s="11" t="s">
        <v>283</v>
      </c>
      <c r="B5" s="5" t="s">
        <v>464</v>
      </c>
      <c r="C5" s="5"/>
      <c r="D5" s="5">
        <v>10</v>
      </c>
      <c r="E5" s="5"/>
      <c r="F5" s="5"/>
      <c r="G5" s="5"/>
      <c r="H5" s="5" t="s">
        <v>1083</v>
      </c>
      <c r="I5" s="5"/>
      <c r="J5" s="7" t="s">
        <v>169</v>
      </c>
      <c r="K5" s="53" t="s">
        <v>77</v>
      </c>
      <c r="L5" s="53" t="s">
        <v>76</v>
      </c>
      <c r="M5" s="53" t="s">
        <v>77</v>
      </c>
      <c r="N5" s="53" t="s">
        <v>76</v>
      </c>
      <c r="O5" s="53" t="s">
        <v>77</v>
      </c>
      <c r="P5" s="7" t="s">
        <v>1084</v>
      </c>
    </row>
    <row r="6" spans="1:16">
      <c r="A6" s="11" t="s">
        <v>274</v>
      </c>
      <c r="B6" s="5" t="s">
        <v>88</v>
      </c>
      <c r="C6" s="5">
        <v>2</v>
      </c>
      <c r="D6" s="5">
        <v>5</v>
      </c>
      <c r="E6" s="5"/>
      <c r="F6" s="5"/>
      <c r="G6" s="5"/>
      <c r="H6" s="5" t="s">
        <v>275</v>
      </c>
      <c r="I6" s="5"/>
      <c r="J6" s="7" t="s">
        <v>276</v>
      </c>
      <c r="K6" s="53" t="s">
        <v>76</v>
      </c>
      <c r="L6" s="53" t="s">
        <v>76</v>
      </c>
      <c r="M6" s="53" t="s">
        <v>77</v>
      </c>
      <c r="N6" s="53" t="s">
        <v>76</v>
      </c>
      <c r="O6" s="53" t="s">
        <v>76</v>
      </c>
      <c r="P6" s="7" t="s">
        <v>1085</v>
      </c>
    </row>
    <row r="7" spans="1:16">
      <c r="A7" s="11" t="s">
        <v>0</v>
      </c>
      <c r="B7" s="5" t="s">
        <v>88</v>
      </c>
      <c r="C7" s="5">
        <v>5</v>
      </c>
      <c r="D7" s="5">
        <v>100</v>
      </c>
      <c r="E7" s="5"/>
      <c r="F7" s="5"/>
      <c r="G7" s="5"/>
      <c r="H7" s="5" t="s">
        <v>89</v>
      </c>
      <c r="I7" s="5"/>
      <c r="J7" s="5" t="s">
        <v>276</v>
      </c>
      <c r="K7" s="53" t="s">
        <v>76</v>
      </c>
      <c r="L7" s="53" t="s">
        <v>76</v>
      </c>
      <c r="M7" s="53" t="s">
        <v>77</v>
      </c>
      <c r="N7" s="53" t="s">
        <v>76</v>
      </c>
      <c r="O7" s="53" t="s">
        <v>76</v>
      </c>
      <c r="P7" s="7" t="s">
        <v>1086</v>
      </c>
    </row>
    <row r="9" spans="1:16">
      <c r="A9" s="313" t="s">
        <v>104</v>
      </c>
      <c r="B9" s="314"/>
      <c r="C9" s="315"/>
    </row>
    <row r="10" spans="1:16">
      <c r="A10" s="17" t="s">
        <v>105</v>
      </c>
      <c r="B10" s="16" t="s">
        <v>2</v>
      </c>
      <c r="C10" s="18" t="s">
        <v>106</v>
      </c>
    </row>
    <row r="11" spans="1:16" ht="39" customHeight="1">
      <c r="A11" s="75" t="s">
        <v>1087</v>
      </c>
      <c r="B11" s="15" t="s">
        <v>1088</v>
      </c>
      <c r="C11" s="38" t="s">
        <v>274</v>
      </c>
    </row>
    <row r="12" spans="1:16" ht="39" customHeight="1">
      <c r="A12" s="75" t="s">
        <v>1089</v>
      </c>
      <c r="B12" s="15" t="s">
        <v>282</v>
      </c>
      <c r="C12" s="38" t="s">
        <v>0</v>
      </c>
    </row>
    <row r="15" spans="1:16">
      <c r="A15" s="211" t="s">
        <v>144</v>
      </c>
    </row>
  </sheetData>
  <mergeCells count="4">
    <mergeCell ref="A1:P1"/>
    <mergeCell ref="B2:P2"/>
    <mergeCell ref="B3:P3"/>
    <mergeCell ref="A9:C9"/>
  </mergeCells>
  <hyperlinks>
    <hyperlink ref="A1" location="'Objetos de Dominio'!A1" display="Volver al inicio" xr:uid="{568700C3-B493-4A9F-9944-4D6BB62A471B}"/>
    <hyperlink ref="A1:P1" location="'Listado Objetos de Dominio'!A1" display="&lt;-Volver al inicio" xr:uid="{D66CB507-491D-4681-9F94-1C9BA5A5CBA7}"/>
    <hyperlink ref="C11" location="'Tipo Identificación'!A6" display="Sigla" xr:uid="{BBBEC690-1CE7-483D-AE66-0F2E16D569CC}"/>
    <hyperlink ref="C12" location="'Tipo Identificación'!A7" display="Nombre" xr:uid="{C4BB3985-0A9A-44F6-BCBF-1B2CF6241FFC}"/>
    <hyperlink ref="A15" location="'Muestreo Tipo Identificación'!A1" display="&lt;&lt;Muestreo de datos&gt;&gt;" xr:uid="{DA9EA4AD-BC95-497B-B496-7A020E68795F}"/>
  </hyperlinks>
  <pageMargins left="0.7" right="0.7" top="0.75" bottom="0.75"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CD9D-FB8E-4285-9F07-5587E3C3489B}">
  <dimension ref="A1:P8"/>
  <sheetViews>
    <sheetView workbookViewId="0">
      <selection sqref="A1:P1"/>
    </sheetView>
  </sheetViews>
  <sheetFormatPr defaultColWidth="9.140625" defaultRowHeight="15"/>
  <cols>
    <col min="5" max="5" width="15.85546875" customWidth="1"/>
    <col min="6" max="6" width="19.7109375" customWidth="1"/>
    <col min="7" max="7" width="36.140625" customWidth="1"/>
  </cols>
  <sheetData>
    <row r="1" spans="1:16">
      <c r="A1" s="310" t="s">
        <v>54</v>
      </c>
      <c r="B1" s="310"/>
      <c r="C1" s="310"/>
      <c r="D1" s="310"/>
      <c r="E1" s="310"/>
      <c r="F1" s="310"/>
      <c r="G1" s="310"/>
      <c r="H1" s="310"/>
      <c r="I1" s="310"/>
      <c r="J1" s="310"/>
      <c r="K1" s="310"/>
      <c r="L1" s="310"/>
      <c r="M1" s="310"/>
      <c r="N1" s="310"/>
      <c r="O1" s="310"/>
      <c r="P1" s="310"/>
    </row>
    <row r="3" spans="1:16">
      <c r="E3" s="84" t="s">
        <v>283</v>
      </c>
      <c r="F3" s="85" t="s">
        <v>274</v>
      </c>
      <c r="G3" s="86" t="s">
        <v>0</v>
      </c>
    </row>
    <row r="4" spans="1:16">
      <c r="E4" s="72">
        <v>1</v>
      </c>
      <c r="F4" s="72" t="s">
        <v>541</v>
      </c>
      <c r="G4" s="72" t="s">
        <v>1090</v>
      </c>
    </row>
    <row r="5" spans="1:16">
      <c r="E5" s="72">
        <v>2</v>
      </c>
      <c r="F5" s="72" t="s">
        <v>533</v>
      </c>
      <c r="G5" s="72" t="s">
        <v>1091</v>
      </c>
    </row>
    <row r="6" spans="1:16">
      <c r="E6" s="72">
        <v>3</v>
      </c>
      <c r="F6" s="72" t="s">
        <v>687</v>
      </c>
      <c r="G6" s="72" t="s">
        <v>1092</v>
      </c>
    </row>
    <row r="7" spans="1:16">
      <c r="E7" s="72">
        <v>4</v>
      </c>
      <c r="F7" s="72" t="s">
        <v>809</v>
      </c>
      <c r="G7" s="72" t="s">
        <v>1093</v>
      </c>
    </row>
    <row r="8" spans="1:16">
      <c r="E8" s="72">
        <v>5</v>
      </c>
      <c r="F8" s="72" t="s">
        <v>707</v>
      </c>
      <c r="G8" s="72" t="s">
        <v>1094</v>
      </c>
    </row>
  </sheetData>
  <mergeCells count="1">
    <mergeCell ref="A1:P1"/>
  </mergeCells>
  <hyperlinks>
    <hyperlink ref="A1" location="'Objetos de Dominio'!A1" display="Volver al inicio" xr:uid="{3409348D-5244-48D9-A0F3-BE8A6808681E}"/>
    <hyperlink ref="A1:P1" location="'Listado Objetos de Dominio'!A1" display="&lt;-Volver al inicio" xr:uid="{BC496D23-B5BF-444A-AFE5-FA5A138F45BB}"/>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2030-7AFE-4CA6-8CD1-F78971742A1C}">
  <sheetPr>
    <tabColor rgb="FFFFC000"/>
  </sheetPr>
  <dimension ref="A1:P14"/>
  <sheetViews>
    <sheetView topLeftCell="A10" zoomScale="95" zoomScaleNormal="95" workbookViewId="0">
      <selection sqref="A1:P1"/>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16.85546875" style="1" bestFit="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Dominio'!A15</f>
        <v>Estado Usuario</v>
      </c>
      <c r="C2" s="311"/>
      <c r="D2" s="311"/>
      <c r="E2" s="311"/>
      <c r="F2" s="311"/>
      <c r="G2" s="311"/>
      <c r="H2" s="311"/>
      <c r="I2" s="311"/>
      <c r="J2" s="311"/>
      <c r="K2" s="311"/>
      <c r="L2" s="311"/>
      <c r="M2" s="311"/>
      <c r="N2" s="311"/>
      <c r="O2" s="311"/>
      <c r="P2" s="311"/>
    </row>
    <row r="3" spans="1:16" ht="15.75" customHeight="1">
      <c r="A3" s="4" t="s">
        <v>56</v>
      </c>
      <c r="B3" s="312" t="str">
        <f>'Listado Objetos de Dominio'!$C$15</f>
        <v>Corresponde a cada uno de los estados que puede tener un Administrador o Trabajador</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c r="A5" s="11" t="s">
        <v>1095</v>
      </c>
      <c r="B5" s="5" t="s">
        <v>88</v>
      </c>
      <c r="C5" s="5">
        <v>3</v>
      </c>
      <c r="D5" s="5">
        <v>3</v>
      </c>
      <c r="E5" s="5"/>
      <c r="F5" s="5"/>
      <c r="G5" s="5"/>
      <c r="H5" s="5"/>
      <c r="I5" s="5"/>
      <c r="J5" s="7" t="s">
        <v>1096</v>
      </c>
      <c r="K5" s="12" t="s">
        <v>77</v>
      </c>
      <c r="L5" s="5" t="s">
        <v>76</v>
      </c>
      <c r="M5" s="5" t="s">
        <v>166</v>
      </c>
      <c r="N5" s="5" t="s">
        <v>76</v>
      </c>
      <c r="O5" s="5" t="s">
        <v>166</v>
      </c>
      <c r="P5" s="7" t="s">
        <v>1097</v>
      </c>
    </row>
    <row r="6" spans="1:16" ht="25.5">
      <c r="A6" s="11" t="s">
        <v>0</v>
      </c>
      <c r="B6" s="5" t="s">
        <v>88</v>
      </c>
      <c r="C6" s="5">
        <v>3</v>
      </c>
      <c r="D6" s="5">
        <v>100</v>
      </c>
      <c r="E6" s="5"/>
      <c r="F6" s="5"/>
      <c r="G6" s="5"/>
      <c r="H6" s="5"/>
      <c r="I6" s="5"/>
      <c r="J6" s="7" t="s">
        <v>1098</v>
      </c>
      <c r="K6" s="12" t="s">
        <v>93</v>
      </c>
      <c r="L6" s="5" t="s">
        <v>76</v>
      </c>
      <c r="M6" s="5" t="s">
        <v>166</v>
      </c>
      <c r="N6" s="5" t="s">
        <v>76</v>
      </c>
      <c r="O6" s="5" t="s">
        <v>76</v>
      </c>
      <c r="P6" s="7" t="s">
        <v>1099</v>
      </c>
    </row>
    <row r="8" spans="1:16">
      <c r="A8" s="313" t="s">
        <v>104</v>
      </c>
      <c r="B8" s="314"/>
      <c r="C8" s="315"/>
    </row>
    <row r="9" spans="1:16">
      <c r="A9" s="17" t="s">
        <v>105</v>
      </c>
      <c r="B9" s="16" t="s">
        <v>2</v>
      </c>
      <c r="C9" s="18" t="s">
        <v>106</v>
      </c>
    </row>
    <row r="10" spans="1:16" ht="57" customHeight="1">
      <c r="A10" s="14" t="s">
        <v>1100</v>
      </c>
      <c r="B10" s="15" t="s">
        <v>1101</v>
      </c>
      <c r="C10" s="38" t="s">
        <v>0</v>
      </c>
    </row>
    <row r="14" spans="1:16">
      <c r="A14" s="211" t="s">
        <v>144</v>
      </c>
    </row>
  </sheetData>
  <mergeCells count="4">
    <mergeCell ref="A1:P1"/>
    <mergeCell ref="B2:P2"/>
    <mergeCell ref="B3:P3"/>
    <mergeCell ref="A8:C8"/>
  </mergeCells>
  <hyperlinks>
    <hyperlink ref="A1" location="'Objetos de Dominio'!A1" display="Volver al inicio" xr:uid="{B55B35AE-7ECC-4727-9ACE-2F1E4EF88946}"/>
    <hyperlink ref="A1:P1" location="'Listado Objetos de Dominio'!A1" display="&lt;-Volver al inicio" xr:uid="{D1DDDE18-A58E-482D-AC3A-B88FBF9DBC2B}"/>
    <hyperlink ref="C10" location="'Estado Trabajador'!A6" display="Nombre" xr:uid="{A12C5EC2-3F10-46B4-BAF9-4C89719A8CE8}"/>
    <hyperlink ref="A14" location="'Muestreo  Estado Usuario'!A1" display="&lt;&lt;Muestreo de datos&gt;&gt;" xr:uid="{6626703C-2B09-4A57-B142-168C5CD1E76B}"/>
  </hyperlinks>
  <pageMargins left="0.7" right="0.7" top="0.75" bottom="0.75" header="0.3" footer="0.3"/>
  <pageSetup paperSize="9" orientation="portrait"/>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3DE47-8806-4699-876B-51E4A8AE291C}">
  <sheetPr>
    <tabColor rgb="FFFFC000"/>
  </sheetPr>
  <dimension ref="A1:P13"/>
  <sheetViews>
    <sheetView workbookViewId="0">
      <selection activeCell="E2" sqref="E2"/>
    </sheetView>
  </sheetViews>
  <sheetFormatPr defaultColWidth="9.140625" defaultRowHeight="15"/>
  <cols>
    <col min="5" max="5" width="19" customWidth="1"/>
    <col min="6" max="6" width="30.85546875" customWidth="1"/>
  </cols>
  <sheetData>
    <row r="1" spans="1:16">
      <c r="A1" s="310" t="s">
        <v>54</v>
      </c>
      <c r="B1" s="310"/>
      <c r="C1" s="310"/>
      <c r="D1" s="310"/>
      <c r="E1" s="310"/>
      <c r="F1" s="310"/>
      <c r="G1" s="310"/>
      <c r="H1" s="310"/>
      <c r="I1" s="310"/>
      <c r="J1" s="310"/>
      <c r="K1" s="310"/>
      <c r="L1" s="310"/>
      <c r="M1" s="310"/>
      <c r="N1" s="310"/>
      <c r="O1" s="310"/>
      <c r="P1" s="310"/>
    </row>
    <row r="3" spans="1:16">
      <c r="E3" s="193" t="s">
        <v>145</v>
      </c>
      <c r="F3" s="194" t="s">
        <v>0</v>
      </c>
    </row>
    <row r="4" spans="1:16">
      <c r="E4" s="80" t="s">
        <v>788</v>
      </c>
      <c r="F4" s="81" t="s">
        <v>442</v>
      </c>
    </row>
    <row r="5" spans="1:16">
      <c r="E5" s="82" t="s">
        <v>793</v>
      </c>
      <c r="F5" s="83" t="s">
        <v>989</v>
      </c>
    </row>
    <row r="6" spans="1:16">
      <c r="E6" s="82" t="s">
        <v>798</v>
      </c>
      <c r="F6" s="83" t="s">
        <v>1102</v>
      </c>
    </row>
    <row r="7" spans="1:16">
      <c r="E7" s="82" t="s">
        <v>812</v>
      </c>
      <c r="F7" s="83" t="s">
        <v>1103</v>
      </c>
    </row>
    <row r="13" spans="1:16">
      <c r="I13" s="71"/>
    </row>
  </sheetData>
  <mergeCells count="1">
    <mergeCell ref="A1:P1"/>
  </mergeCells>
  <hyperlinks>
    <hyperlink ref="A1" location="'Objetos de Dominio'!A1" display="Volver al inicio" xr:uid="{7651DC80-78B3-4C26-8795-3CCBD2DBB850}"/>
    <hyperlink ref="A1:P1" location="'Listado Objetos de Dominio'!A1" display="&lt;-Volver al inicio" xr:uid="{FEE34A79-DBCA-4FBB-91B3-E9AA8CBDA953}"/>
  </hyperlinks>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B2F55-AA7B-4FA9-9FD9-C14A52B78479}">
  <dimension ref="A1:R22"/>
  <sheetViews>
    <sheetView zoomScale="96" zoomScaleNormal="96" workbookViewId="0">
      <selection activeCellId="1" sqref="A16:B18 A1:P1"/>
    </sheetView>
  </sheetViews>
  <sheetFormatPr defaultColWidth="11.42578125" defaultRowHeight="15"/>
  <cols>
    <col min="1" max="1" width="23.85546875" style="1" bestFit="1" customWidth="1"/>
    <col min="2" max="2" width="18.28515625" style="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20.85546875" style="1" customWidth="1"/>
    <col min="9" max="9" width="79.28515625" style="1" bestFit="1" customWidth="1"/>
    <col min="10" max="10" width="25.2851562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132.5703125" style="1" bestFit="1" customWidth="1"/>
    <col min="18" max="18" width="60.85546875" style="1" customWidth="1"/>
    <col min="19" max="19" width="52.28515625" style="1" bestFit="1" customWidth="1"/>
    <col min="20" max="16384" width="11.42578125" style="1"/>
  </cols>
  <sheetData>
    <row r="1" spans="1:18">
      <c r="A1" s="310" t="s">
        <v>54</v>
      </c>
      <c r="B1" s="310"/>
      <c r="C1" s="310"/>
      <c r="D1" s="310"/>
      <c r="E1" s="310"/>
      <c r="F1" s="310"/>
      <c r="G1" s="310"/>
      <c r="H1" s="310"/>
      <c r="I1" s="310"/>
      <c r="J1" s="310"/>
      <c r="K1" s="310"/>
      <c r="L1" s="310"/>
      <c r="M1" s="310"/>
      <c r="N1" s="310"/>
      <c r="O1" s="310"/>
      <c r="P1" s="310"/>
    </row>
    <row r="2" spans="1:18">
      <c r="A2" s="4" t="s">
        <v>55</v>
      </c>
      <c r="B2" s="311" t="str">
        <f>'Listado Objetos de Dominio'!A16</f>
        <v xml:space="preserve">Categoría </v>
      </c>
      <c r="C2" s="311"/>
      <c r="D2" s="311"/>
      <c r="E2" s="311"/>
      <c r="F2" s="311"/>
      <c r="G2" s="311"/>
      <c r="H2" s="311"/>
      <c r="I2" s="311"/>
      <c r="J2" s="311"/>
      <c r="K2" s="311"/>
      <c r="L2" s="311"/>
      <c r="M2" s="311"/>
      <c r="N2" s="311"/>
      <c r="O2" s="311"/>
      <c r="P2" s="311"/>
    </row>
    <row r="3" spans="1:18" ht="15.75" customHeight="1">
      <c r="A3" s="4" t="s">
        <v>56</v>
      </c>
      <c r="B3" s="312" t="str">
        <f>'Listado Objetos de Dominio'!$C$16</f>
        <v>Categoría mediante la cual se agrupan a los productos según sus características y uso</v>
      </c>
      <c r="C3" s="312"/>
      <c r="D3" s="312"/>
      <c r="E3" s="312"/>
      <c r="F3" s="312"/>
      <c r="G3" s="312"/>
      <c r="H3" s="312"/>
      <c r="I3" s="312"/>
      <c r="J3" s="312"/>
      <c r="K3" s="312"/>
      <c r="L3" s="312"/>
      <c r="M3" s="312"/>
      <c r="N3" s="312"/>
      <c r="O3" s="312"/>
      <c r="P3" s="312"/>
    </row>
    <row r="4" spans="1:18">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37" t="str">
        <f>A16</f>
        <v>Crear Categoria</v>
      </c>
      <c r="R4" s="35" t="str">
        <f>A17</f>
        <v xml:space="preserve">Editar categoría	</v>
      </c>
    </row>
    <row r="5" spans="1:18">
      <c r="A5" s="11" t="s">
        <v>162</v>
      </c>
      <c r="B5" s="5" t="s">
        <v>464</v>
      </c>
      <c r="C5" s="5">
        <v>1</v>
      </c>
      <c r="D5" s="5">
        <v>20</v>
      </c>
      <c r="E5" s="5"/>
      <c r="F5" s="5"/>
      <c r="G5" s="5"/>
      <c r="H5" s="5"/>
      <c r="I5" s="5"/>
      <c r="J5" s="7" t="s">
        <v>172</v>
      </c>
      <c r="K5" s="12" t="s">
        <v>166</v>
      </c>
      <c r="L5" s="5" t="s">
        <v>76</v>
      </c>
      <c r="M5" s="5" t="s">
        <v>166</v>
      </c>
      <c r="N5" s="5" t="s">
        <v>76</v>
      </c>
      <c r="O5" s="5"/>
      <c r="P5" s="7" t="s">
        <v>1104</v>
      </c>
      <c r="Q5" s="34" t="s">
        <v>185</v>
      </c>
      <c r="R5" s="23" t="s">
        <v>76</v>
      </c>
    </row>
    <row r="6" spans="1:18" ht="25.5">
      <c r="A6" s="11" t="s">
        <v>1105</v>
      </c>
      <c r="B6" s="5" t="s">
        <v>464</v>
      </c>
      <c r="C6" s="5">
        <v>3</v>
      </c>
      <c r="D6" s="5">
        <v>100</v>
      </c>
      <c r="E6" s="5"/>
      <c r="F6" s="5"/>
      <c r="G6" s="5"/>
      <c r="H6" s="5"/>
      <c r="I6" s="5"/>
      <c r="J6" s="7" t="s">
        <v>1106</v>
      </c>
      <c r="K6" s="12" t="s">
        <v>76</v>
      </c>
      <c r="L6" s="5" t="s">
        <v>76</v>
      </c>
      <c r="M6" s="5" t="s">
        <v>166</v>
      </c>
      <c r="N6" s="5" t="s">
        <v>76</v>
      </c>
      <c r="O6" s="5"/>
      <c r="P6" s="7" t="s">
        <v>1107</v>
      </c>
      <c r="Q6" s="34" t="s">
        <v>166</v>
      </c>
      <c r="R6" s="23" t="s">
        <v>1108</v>
      </c>
    </row>
    <row r="7" spans="1:18">
      <c r="A7" s="11" t="s">
        <v>56</v>
      </c>
      <c r="B7" s="5" t="s">
        <v>88</v>
      </c>
      <c r="C7" s="5">
        <v>0</v>
      </c>
      <c r="D7" s="5">
        <v>250</v>
      </c>
      <c r="E7" s="5"/>
      <c r="F7" s="5"/>
      <c r="G7" s="5"/>
      <c r="H7" s="5"/>
      <c r="I7" s="5"/>
      <c r="J7" s="5" t="s">
        <v>263</v>
      </c>
      <c r="K7" s="5" t="s">
        <v>76</v>
      </c>
      <c r="L7" s="5" t="s">
        <v>76</v>
      </c>
      <c r="M7" s="5" t="s">
        <v>76</v>
      </c>
      <c r="N7" s="5" t="s">
        <v>76</v>
      </c>
      <c r="O7" s="5"/>
      <c r="P7" s="7" t="s">
        <v>1109</v>
      </c>
      <c r="Q7" s="34" t="s">
        <v>263</v>
      </c>
      <c r="R7" s="23" t="s">
        <v>1108</v>
      </c>
    </row>
    <row r="8" spans="1:18">
      <c r="A8" s="11" t="s">
        <v>302</v>
      </c>
      <c r="B8" s="5" t="s">
        <v>188</v>
      </c>
      <c r="C8" s="5"/>
      <c r="D8" s="5"/>
      <c r="E8" s="5"/>
      <c r="F8" s="5"/>
      <c r="G8" s="5"/>
      <c r="H8" s="5" t="s">
        <v>303</v>
      </c>
      <c r="I8" s="5" t="s">
        <v>304</v>
      </c>
      <c r="J8" s="5" t="s">
        <v>1110</v>
      </c>
      <c r="K8" s="5" t="s">
        <v>166</v>
      </c>
      <c r="L8" s="5" t="s">
        <v>76</v>
      </c>
      <c r="M8" s="5" t="s">
        <v>75</v>
      </c>
      <c r="N8" s="5" t="s">
        <v>76</v>
      </c>
      <c r="O8" s="5"/>
      <c r="P8" s="7" t="s">
        <v>1111</v>
      </c>
      <c r="Q8" s="34" t="s">
        <v>1112</v>
      </c>
      <c r="R8" s="23" t="s">
        <v>76</v>
      </c>
    </row>
    <row r="10" spans="1:18">
      <c r="A10" s="313" t="s">
        <v>104</v>
      </c>
      <c r="B10" s="314"/>
      <c r="C10" s="315"/>
    </row>
    <row r="11" spans="1:18">
      <c r="A11" s="17" t="s">
        <v>105</v>
      </c>
      <c r="B11" s="16" t="s">
        <v>2</v>
      </c>
      <c r="C11" s="18" t="s">
        <v>106</v>
      </c>
    </row>
    <row r="12" spans="1:18" ht="47.25" customHeight="1">
      <c r="A12" s="14" t="s">
        <v>1113</v>
      </c>
      <c r="B12" s="15" t="s">
        <v>1114</v>
      </c>
      <c r="C12" s="38" t="s">
        <v>0</v>
      </c>
    </row>
    <row r="14" spans="1:18">
      <c r="A14" s="316" t="s">
        <v>110</v>
      </c>
      <c r="B14" s="317"/>
      <c r="C14" s="317" t="s">
        <v>2</v>
      </c>
      <c r="D14" s="317"/>
      <c r="E14" s="317"/>
      <c r="F14" s="317"/>
      <c r="G14" s="317" t="s">
        <v>111</v>
      </c>
      <c r="H14" s="317"/>
      <c r="I14" s="317"/>
      <c r="J14" s="317" t="s">
        <v>112</v>
      </c>
      <c r="K14" s="317"/>
      <c r="L14" s="317"/>
      <c r="M14" s="317"/>
      <c r="N14" s="317"/>
      <c r="O14" s="317" t="s">
        <v>113</v>
      </c>
      <c r="P14" s="317"/>
      <c r="Q14" s="317" t="s">
        <v>114</v>
      </c>
      <c r="R14" s="320"/>
    </row>
    <row r="15" spans="1:18">
      <c r="A15" s="318"/>
      <c r="B15" s="319"/>
      <c r="C15" s="319"/>
      <c r="D15" s="319"/>
      <c r="E15" s="319"/>
      <c r="F15" s="319"/>
      <c r="G15" s="19" t="s">
        <v>115</v>
      </c>
      <c r="H15" s="19" t="s">
        <v>116</v>
      </c>
      <c r="I15" s="19" t="s">
        <v>2</v>
      </c>
      <c r="J15" s="19" t="s">
        <v>58</v>
      </c>
      <c r="K15" s="319" t="s">
        <v>2</v>
      </c>
      <c r="L15" s="319"/>
      <c r="M15" s="319"/>
      <c r="N15" s="319"/>
      <c r="O15" s="19" t="s">
        <v>117</v>
      </c>
      <c r="P15" s="19" t="s">
        <v>2</v>
      </c>
      <c r="Q15" s="19" t="s">
        <v>118</v>
      </c>
      <c r="R15" s="25" t="s">
        <v>119</v>
      </c>
    </row>
    <row r="16" spans="1:18">
      <c r="A16" s="444" t="s">
        <v>1115</v>
      </c>
      <c r="B16" s="445"/>
      <c r="C16" s="330" t="s">
        <v>1116</v>
      </c>
      <c r="D16" s="330"/>
      <c r="E16" s="330"/>
      <c r="F16" s="330"/>
      <c r="G16" s="20" t="s">
        <v>1117</v>
      </c>
      <c r="H16" s="21" t="s">
        <v>1118</v>
      </c>
      <c r="I16" s="22" t="s">
        <v>1119</v>
      </c>
      <c r="J16" s="21" t="s">
        <v>1120</v>
      </c>
      <c r="K16" s="330" t="s">
        <v>1121</v>
      </c>
      <c r="L16" s="330"/>
      <c r="M16" s="330"/>
      <c r="N16" s="330"/>
      <c r="O16" s="20" t="s">
        <v>1122</v>
      </c>
      <c r="P16" s="20" t="s">
        <v>1123</v>
      </c>
      <c r="Q16" s="20" t="s">
        <v>1124</v>
      </c>
      <c r="R16" s="26" t="s">
        <v>1125</v>
      </c>
    </row>
    <row r="17" spans="1:18" ht="15" customHeight="1">
      <c r="A17" s="493" t="s">
        <v>1126</v>
      </c>
      <c r="B17" s="494"/>
      <c r="C17" s="497" t="s">
        <v>1127</v>
      </c>
      <c r="D17" s="498"/>
      <c r="E17" s="498"/>
      <c r="F17" s="499"/>
      <c r="G17" s="46" t="s">
        <v>1095</v>
      </c>
      <c r="H17" s="44" t="s">
        <v>1118</v>
      </c>
      <c r="I17" s="45" t="s">
        <v>1128</v>
      </c>
      <c r="J17" s="503" t="s">
        <v>1120</v>
      </c>
      <c r="K17" s="497" t="s">
        <v>1129</v>
      </c>
      <c r="L17" s="498"/>
      <c r="M17" s="498"/>
      <c r="N17" s="499"/>
      <c r="O17" s="23" t="s">
        <v>1130</v>
      </c>
      <c r="P17" s="24" t="s">
        <v>1131</v>
      </c>
      <c r="Q17" s="505" t="s">
        <v>1132</v>
      </c>
      <c r="R17" s="507" t="s">
        <v>1133</v>
      </c>
    </row>
    <row r="18" spans="1:18">
      <c r="A18" s="495"/>
      <c r="B18" s="496"/>
      <c r="C18" s="500"/>
      <c r="D18" s="501"/>
      <c r="E18" s="501"/>
      <c r="F18" s="502"/>
      <c r="G18" s="70" t="s">
        <v>1117</v>
      </c>
      <c r="H18" s="49" t="s">
        <v>1118</v>
      </c>
      <c r="I18" s="47" t="s">
        <v>1134</v>
      </c>
      <c r="J18" s="504"/>
      <c r="K18" s="500"/>
      <c r="L18" s="501"/>
      <c r="M18" s="501"/>
      <c r="N18" s="502"/>
      <c r="O18" s="31" t="s">
        <v>1122</v>
      </c>
      <c r="P18" s="32" t="s">
        <v>1135</v>
      </c>
      <c r="Q18" s="506"/>
      <c r="R18" s="508"/>
    </row>
    <row r="22" spans="1:18">
      <c r="A22" s="211" t="s">
        <v>144</v>
      </c>
    </row>
  </sheetData>
  <mergeCells count="20">
    <mergeCell ref="A1:P1"/>
    <mergeCell ref="B2:P2"/>
    <mergeCell ref="B3:P3"/>
    <mergeCell ref="A10:C10"/>
    <mergeCell ref="A14:B15"/>
    <mergeCell ref="C14:F15"/>
    <mergeCell ref="G14:I14"/>
    <mergeCell ref="J14:N14"/>
    <mergeCell ref="O14:P14"/>
    <mergeCell ref="A17:B18"/>
    <mergeCell ref="C17:F18"/>
    <mergeCell ref="K17:N18"/>
    <mergeCell ref="J17:J18"/>
    <mergeCell ref="Q14:R14"/>
    <mergeCell ref="K15:N15"/>
    <mergeCell ref="A16:B16"/>
    <mergeCell ref="C16:F16"/>
    <mergeCell ref="K16:N16"/>
    <mergeCell ref="Q17:Q18"/>
    <mergeCell ref="R17:R18"/>
  </mergeCells>
  <hyperlinks>
    <hyperlink ref="A1" location="'Objetos de Dominio'!A1" display="Volver al inicio" xr:uid="{7060B62D-E37E-4FEA-BD97-45242DF0A817}"/>
    <hyperlink ref="H18" location="'Tipo Relación Institución'!A6" display="'Tipo Relación Institución'!A6" xr:uid="{A311D872-F5F0-4CD6-908D-E38C2BE5625A}"/>
    <hyperlink ref="R4" location="'Objeto Dominio N'!A17" display="'Objeto Dominio N'!A17" xr:uid="{62CE0B1A-B1EB-4591-B164-9F47F4F66792}"/>
    <hyperlink ref="A16:B16" location="'Objeto Dominio N'!Q4" display="Reponsabilidad 1" xr:uid="{455D9A88-39C9-4531-8EE2-850B2B4F3EE4}"/>
    <hyperlink ref="Q4" location="'Objeto Dominio N'!A16" display="'Objeto Dominio N'!A16" xr:uid="{B02EA84D-98D7-457C-B305-31E7690F5B48}"/>
    <hyperlink ref="A1:P1" location="'Listado Objetos de Dominio'!A1" display="&lt;-Volver al inicio" xr:uid="{73CC09AD-15AA-4472-A5EB-96B5BA2D05A2}"/>
    <hyperlink ref="C12" location="'Categoria'!A6" display="Nombre" xr:uid="{23A9F791-4736-4C80-B8D7-97A43B0AC183}"/>
    <hyperlink ref="A22" location="'Muestreo Categoria'!A1" display="&lt;&lt;Muestreo de datos&gt;&gt;" xr:uid="{0E063E95-5852-4F63-B896-613BDEA2CB73}"/>
  </hyperlinks>
  <pageMargins left="0.7" right="0.7" top="0.75" bottom="0.75"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62F10-103D-4970-84FD-C4212477FF10}">
  <dimension ref="A1:P13"/>
  <sheetViews>
    <sheetView workbookViewId="0">
      <selection sqref="A1:P1"/>
    </sheetView>
  </sheetViews>
  <sheetFormatPr defaultColWidth="9.140625" defaultRowHeight="15"/>
  <cols>
    <col min="5" max="5" width="9.5703125" bestFit="1" customWidth="1"/>
    <col min="6" max="6" width="18.5703125" bestFit="1" customWidth="1"/>
  </cols>
  <sheetData>
    <row r="1" spans="1:16">
      <c r="A1" s="310" t="s">
        <v>54</v>
      </c>
      <c r="B1" s="310"/>
      <c r="C1" s="310"/>
      <c r="D1" s="310"/>
      <c r="E1" s="310"/>
      <c r="F1" s="310"/>
      <c r="G1" s="310"/>
      <c r="H1" s="310"/>
      <c r="I1" s="310"/>
      <c r="J1" s="310"/>
      <c r="K1" s="310"/>
      <c r="L1" s="310"/>
      <c r="M1" s="310"/>
      <c r="N1" s="310"/>
      <c r="O1" s="310"/>
      <c r="P1" s="310"/>
    </row>
    <row r="3" spans="1:16">
      <c r="E3" s="82" t="s">
        <v>145</v>
      </c>
      <c r="F3" s="83" t="s">
        <v>0</v>
      </c>
    </row>
    <row r="4" spans="1:16">
      <c r="E4" s="80">
        <v>1</v>
      </c>
      <c r="F4" s="81" t="s">
        <v>1136</v>
      </c>
    </row>
    <row r="5" spans="1:16">
      <c r="E5" s="82">
        <v>2</v>
      </c>
      <c r="F5" s="83" t="s">
        <v>1137</v>
      </c>
    </row>
    <row r="6" spans="1:16">
      <c r="E6" s="82">
        <v>3</v>
      </c>
      <c r="F6" s="83" t="s">
        <v>1138</v>
      </c>
    </row>
    <row r="7" spans="1:16">
      <c r="E7" s="82">
        <v>4</v>
      </c>
      <c r="F7" s="83" t="s">
        <v>1139</v>
      </c>
    </row>
    <row r="8" spans="1:16">
      <c r="E8" s="82">
        <v>5</v>
      </c>
      <c r="F8" s="83" t="s">
        <v>1140</v>
      </c>
    </row>
    <row r="13" spans="1:16">
      <c r="I13" s="71"/>
    </row>
  </sheetData>
  <mergeCells count="1">
    <mergeCell ref="A1:P1"/>
  </mergeCells>
  <hyperlinks>
    <hyperlink ref="A1" location="'Objetos de Dominio'!A1" display="Volver al inicio" xr:uid="{25399079-9BA4-4128-A9B0-9BA686665313}"/>
    <hyperlink ref="A1:P1" location="'Listado Objetos de Dominio'!A1" display="&lt;-Volver al inicio" xr:uid="{ECF4C2DC-1B99-42C3-B5BA-55F7B65EFE30}"/>
  </hyperlinks>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B2961-8D59-4083-B7BA-9922973C6927}">
  <dimension ref="A1:P12"/>
  <sheetViews>
    <sheetView zoomScale="87" zoomScaleNormal="87" workbookViewId="0">
      <selection sqref="A1:P1"/>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46" style="1" customWidth="1"/>
    <col min="9" max="9" width="79.28515625" style="1" bestFit="1" customWidth="1"/>
    <col min="10" max="10" width="37.8554687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Dominio'!A17</f>
        <v>País</v>
      </c>
      <c r="C2" s="311"/>
      <c r="D2" s="311"/>
      <c r="E2" s="311"/>
      <c r="F2" s="311"/>
      <c r="G2" s="311"/>
      <c r="H2" s="311"/>
      <c r="I2" s="311"/>
      <c r="J2" s="311"/>
      <c r="K2" s="311"/>
      <c r="L2" s="311"/>
      <c r="M2" s="311"/>
      <c r="N2" s="311"/>
      <c r="O2" s="311"/>
      <c r="P2" s="311"/>
    </row>
    <row r="3" spans="1:16" ht="15.75" customHeight="1">
      <c r="A3" s="4" t="s">
        <v>56</v>
      </c>
      <c r="B3" s="312" t="str">
        <f>'Listado Objetos de Dominio'!$C$17</f>
        <v>Objeto de dominio que representa a un pais al que pertenecen varios departamentos</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ht="51">
      <c r="A5" s="11" t="s">
        <v>283</v>
      </c>
      <c r="B5" s="5" t="s">
        <v>464</v>
      </c>
      <c r="C5" s="5">
        <v>36</v>
      </c>
      <c r="D5" s="5">
        <v>36</v>
      </c>
      <c r="E5" s="5"/>
      <c r="F5" s="5"/>
      <c r="G5" s="5"/>
      <c r="H5" s="5" t="s">
        <v>1141</v>
      </c>
      <c r="I5" s="5"/>
      <c r="J5" s="7" t="s">
        <v>1142</v>
      </c>
      <c r="K5" s="12" t="s">
        <v>76</v>
      </c>
      <c r="L5" s="5" t="s">
        <v>76</v>
      </c>
      <c r="M5" s="5" t="s">
        <v>75</v>
      </c>
      <c r="N5" s="5" t="s">
        <v>76</v>
      </c>
      <c r="O5" s="5" t="s">
        <v>75</v>
      </c>
      <c r="P5" s="7" t="s">
        <v>1143</v>
      </c>
    </row>
    <row r="6" spans="1:16">
      <c r="A6" s="11" t="s">
        <v>1105</v>
      </c>
      <c r="B6" s="5" t="s">
        <v>88</v>
      </c>
      <c r="C6" s="5">
        <v>1</v>
      </c>
      <c r="D6" s="5">
        <v>48</v>
      </c>
      <c r="E6" s="5"/>
      <c r="F6" s="5"/>
      <c r="G6" s="5"/>
      <c r="H6" s="5" t="s">
        <v>423</v>
      </c>
      <c r="I6" s="5"/>
      <c r="J6" s="7" t="s">
        <v>1144</v>
      </c>
      <c r="K6" s="12" t="s">
        <v>76</v>
      </c>
      <c r="L6" s="5" t="s">
        <v>76</v>
      </c>
      <c r="M6" s="5" t="s">
        <v>76</v>
      </c>
      <c r="N6" s="5" t="s">
        <v>76</v>
      </c>
      <c r="O6" s="5" t="s">
        <v>76</v>
      </c>
      <c r="P6" s="7" t="s">
        <v>1145</v>
      </c>
    </row>
    <row r="8" spans="1:16">
      <c r="A8" s="313" t="s">
        <v>104</v>
      </c>
      <c r="B8" s="314"/>
      <c r="C8" s="315"/>
    </row>
    <row r="9" spans="1:16">
      <c r="A9" s="17" t="s">
        <v>105</v>
      </c>
      <c r="B9" s="16" t="s">
        <v>2</v>
      </c>
      <c r="C9" s="18" t="s">
        <v>106</v>
      </c>
    </row>
    <row r="10" spans="1:16" ht="63" customHeight="1">
      <c r="A10" s="14" t="s">
        <v>1146</v>
      </c>
      <c r="B10" s="15" t="s">
        <v>1147</v>
      </c>
      <c r="C10" s="38" t="s">
        <v>0</v>
      </c>
    </row>
    <row r="12" spans="1:16">
      <c r="A12" s="211" t="s">
        <v>144</v>
      </c>
    </row>
  </sheetData>
  <mergeCells count="4">
    <mergeCell ref="A1:P1"/>
    <mergeCell ref="B2:P2"/>
    <mergeCell ref="B3:P3"/>
    <mergeCell ref="A8:C8"/>
  </mergeCells>
  <hyperlinks>
    <hyperlink ref="A1" location="'Objetos de Dominio'!A1" display="Volver al inicio" xr:uid="{0FA9068C-EFB7-4533-B1B2-B84EBC2704CF}"/>
    <hyperlink ref="A1:P1" location="'Listado Objetos de Dominio'!A1" display="&lt;-Volver al inicio" xr:uid="{992932D9-9A5E-4C72-9FE7-BF93761B1786}"/>
    <hyperlink ref="C10" location="'Pais'!A6" display="A6" xr:uid="{C2B31F31-DE87-432A-8AC1-D5879766DD1C}"/>
    <hyperlink ref="A12" location="'Muestreo Pais'!A1" display="&lt;&lt;Muestreo de datos&gt;&gt;" xr:uid="{F8E66923-10B7-4A27-904A-2D74B59DA946}"/>
  </hyperlinks>
  <pageMargins left="0.7" right="0.7" top="0.75" bottom="0.75"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10FA-6389-4307-89DA-3E88E76223CA}">
  <dimension ref="A1:P6"/>
  <sheetViews>
    <sheetView workbookViewId="0">
      <selection sqref="A1:P1"/>
    </sheetView>
  </sheetViews>
  <sheetFormatPr defaultColWidth="9.140625" defaultRowHeight="15"/>
  <cols>
    <col min="10" max="10" width="19.42578125" customWidth="1"/>
    <col min="11" max="11" width="10.7109375" bestFit="1" customWidth="1"/>
  </cols>
  <sheetData>
    <row r="1" spans="1:16">
      <c r="A1" s="310" t="s">
        <v>54</v>
      </c>
      <c r="B1" s="310"/>
      <c r="C1" s="310"/>
      <c r="D1" s="310"/>
      <c r="E1" s="310"/>
      <c r="F1" s="310"/>
      <c r="G1" s="310"/>
      <c r="H1" s="310"/>
      <c r="I1" s="310"/>
      <c r="J1" s="310"/>
      <c r="K1" s="310"/>
      <c r="L1" s="310"/>
      <c r="M1" s="310"/>
      <c r="N1" s="310"/>
      <c r="O1" s="310"/>
      <c r="P1" s="310"/>
    </row>
    <row r="3" spans="1:16">
      <c r="J3" t="s">
        <v>283</v>
      </c>
      <c r="K3" t="s">
        <v>0</v>
      </c>
    </row>
    <row r="4" spans="1:16">
      <c r="J4">
        <v>169</v>
      </c>
      <c r="K4" t="s">
        <v>1148</v>
      </c>
    </row>
    <row r="5" spans="1:16">
      <c r="J5">
        <v>211</v>
      </c>
      <c r="K5" t="s">
        <v>1149</v>
      </c>
    </row>
    <row r="6" spans="1:16">
      <c r="J6">
        <v>63</v>
      </c>
      <c r="K6" t="s">
        <v>1150</v>
      </c>
    </row>
  </sheetData>
  <mergeCells count="1">
    <mergeCell ref="A1:P1"/>
  </mergeCells>
  <hyperlinks>
    <hyperlink ref="A1" location="'Objetos de Dominio'!A1" display="Volver al inicio" xr:uid="{529C3ED1-4BBE-4A43-B781-DDB34C2F3233}"/>
    <hyperlink ref="A1:P1" location="'Listado Objetos de Dominio'!A1" display="&lt;-Volver al inicio" xr:uid="{3FEFC996-D1E8-45C5-B84B-268EFB6B9B9E}"/>
  </hyperlinks>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1807-B51F-4E12-B7FF-D8F11AFE0B66}">
  <dimension ref="A1:P16"/>
  <sheetViews>
    <sheetView zoomScale="70" zoomScaleNormal="70" workbookViewId="0">
      <selection sqref="A1:P1"/>
    </sheetView>
  </sheetViews>
  <sheetFormatPr defaultColWidth="11.42578125" defaultRowHeight="15"/>
  <cols>
    <col min="1" max="1" width="23.85546875" style="1" bestFit="1" customWidth="1"/>
    <col min="2" max="2" width="23.7109375" style="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44.5703125" style="1" customWidth="1"/>
    <col min="9" max="9" width="79.28515625" style="1" bestFit="1" customWidth="1"/>
    <col min="10" max="10" width="35.4257812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Dominio'!A18</f>
        <v>Departamento</v>
      </c>
      <c r="C2" s="311"/>
      <c r="D2" s="311"/>
      <c r="E2" s="311"/>
      <c r="F2" s="311"/>
      <c r="G2" s="311"/>
      <c r="H2" s="311"/>
      <c r="I2" s="311"/>
      <c r="J2" s="311"/>
      <c r="K2" s="311"/>
      <c r="L2" s="311"/>
      <c r="M2" s="311"/>
      <c r="N2" s="311"/>
      <c r="O2" s="311"/>
      <c r="P2" s="311"/>
    </row>
    <row r="3" spans="1:16" ht="15.75" customHeight="1">
      <c r="A3" s="4" t="s">
        <v>56</v>
      </c>
      <c r="B3" s="312" t="str">
        <f>'Listado Objetos de Dominio'!$C$18</f>
        <v xml:space="preserve">Objeto de dominio que representa a un departamento al que pertenecen varias ciudades.					</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ht="63.75">
      <c r="A5" s="11" t="s">
        <v>162</v>
      </c>
      <c r="B5" s="5" t="s">
        <v>1151</v>
      </c>
      <c r="C5" s="5">
        <v>36</v>
      </c>
      <c r="D5" s="5">
        <v>36</v>
      </c>
      <c r="E5" s="5"/>
      <c r="F5" s="5"/>
      <c r="G5" s="5"/>
      <c r="H5" s="5" t="s">
        <v>73</v>
      </c>
      <c r="I5" s="5"/>
      <c r="J5" s="7" t="s">
        <v>1142</v>
      </c>
      <c r="K5" s="60" t="s">
        <v>75</v>
      </c>
      <c r="L5" s="60" t="s">
        <v>76</v>
      </c>
      <c r="M5" s="60" t="s">
        <v>75</v>
      </c>
      <c r="N5" s="60" t="s">
        <v>76</v>
      </c>
      <c r="O5" s="12" t="s">
        <v>77</v>
      </c>
      <c r="P5" s="7" t="s">
        <v>1152</v>
      </c>
    </row>
    <row r="6" spans="1:16" ht="25.5">
      <c r="A6" s="11" t="s">
        <v>1105</v>
      </c>
      <c r="B6" s="5" t="s">
        <v>464</v>
      </c>
      <c r="C6" s="5">
        <v>1</v>
      </c>
      <c r="D6" s="5">
        <v>42</v>
      </c>
      <c r="E6" s="5"/>
      <c r="F6" s="5"/>
      <c r="G6" s="5"/>
      <c r="H6" s="5" t="s">
        <v>423</v>
      </c>
      <c r="I6" s="5"/>
      <c r="J6" s="7" t="s">
        <v>1144</v>
      </c>
      <c r="K6" s="60" t="s">
        <v>76</v>
      </c>
      <c r="L6" s="60" t="s">
        <v>76</v>
      </c>
      <c r="M6" s="60" t="s">
        <v>75</v>
      </c>
      <c r="N6" s="60" t="s">
        <v>76</v>
      </c>
      <c r="O6" s="12" t="s">
        <v>93</v>
      </c>
      <c r="P6" s="7" t="s">
        <v>1153</v>
      </c>
    </row>
    <row r="7" spans="1:16" ht="25.5">
      <c r="A7" s="11" t="s">
        <v>34</v>
      </c>
      <c r="B7" s="59" t="s">
        <v>184</v>
      </c>
      <c r="C7" s="5"/>
      <c r="D7" s="5"/>
      <c r="E7" s="5"/>
      <c r="F7" s="5"/>
      <c r="G7" s="5"/>
      <c r="H7" s="5"/>
      <c r="I7" s="5"/>
      <c r="J7" s="5"/>
      <c r="K7" s="61" t="s">
        <v>76</v>
      </c>
      <c r="L7" s="61" t="s">
        <v>76</v>
      </c>
      <c r="M7" s="61" t="s">
        <v>75</v>
      </c>
      <c r="N7" s="61" t="s">
        <v>76</v>
      </c>
      <c r="O7" s="12" t="s">
        <v>93</v>
      </c>
      <c r="P7" s="7" t="s">
        <v>1154</v>
      </c>
    </row>
    <row r="9" spans="1:16">
      <c r="A9" s="313" t="s">
        <v>104</v>
      </c>
      <c r="B9" s="314"/>
      <c r="C9" s="315"/>
    </row>
    <row r="10" spans="1:16">
      <c r="A10" s="17" t="s">
        <v>105</v>
      </c>
      <c r="B10" s="16" t="s">
        <v>2</v>
      </c>
      <c r="C10" s="18" t="s">
        <v>106</v>
      </c>
    </row>
    <row r="11" spans="1:16" ht="66" customHeight="1">
      <c r="A11" s="509" t="s">
        <v>1155</v>
      </c>
      <c r="B11" s="511" t="s">
        <v>1156</v>
      </c>
      <c r="C11" s="57" t="s">
        <v>0</v>
      </c>
    </row>
    <row r="12" spans="1:16" ht="21.75" customHeight="1">
      <c r="A12" s="510"/>
      <c r="B12" s="512"/>
      <c r="C12" s="58" t="s">
        <v>34</v>
      </c>
    </row>
    <row r="16" spans="1:16">
      <c r="A16" s="211" t="s">
        <v>144</v>
      </c>
    </row>
  </sheetData>
  <mergeCells count="6">
    <mergeCell ref="A1:P1"/>
    <mergeCell ref="B2:P2"/>
    <mergeCell ref="B3:P3"/>
    <mergeCell ref="A9:C9"/>
    <mergeCell ref="A11:A12"/>
    <mergeCell ref="B11:B12"/>
  </mergeCells>
  <hyperlinks>
    <hyperlink ref="A1" location="'Objetos de Dominio'!A1" display="Volver al inicio" xr:uid="{A3FF71CF-5607-46F6-A65A-AB35F2369207}"/>
    <hyperlink ref="A1:P1" location="'Listado Objetos de Dominio'!A1" display="&lt;-Volver al inicio" xr:uid="{4FDE4633-EFC8-474F-9CCB-4E1DCAEDCD5B}"/>
    <hyperlink ref="C11" location="'Departamento'!A6" display="Nombre" xr:uid="{36D8C787-0285-4B00-B5D5-8F789E74DEC1}"/>
    <hyperlink ref="C12" location="'Departamento'!A7" display="País" xr:uid="{4B7BD9EA-6320-4E4A-ACAE-1C426E7AB2BF}"/>
    <hyperlink ref="B7" location="'Pais'!A1" display="Pais" xr:uid="{498C535B-CCC0-498B-9266-4E8D13CE28D1}"/>
    <hyperlink ref="A16" location="'Muestreo Departamento'!A1" display="&lt;&lt;Muestreo de datos&gt;&gt;" xr:uid="{7A3DBCC1-A9B3-4DF7-A8C6-BC1FA2FACDFA}"/>
  </hyperlinks>
  <pageMargins left="0.7" right="0.7" top="0.75" bottom="0.75"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D085-4892-41C4-9914-4186DDA43D56}">
  <dimension ref="A1:P9"/>
  <sheetViews>
    <sheetView workbookViewId="0">
      <selection sqref="A1:P1"/>
    </sheetView>
  </sheetViews>
  <sheetFormatPr defaultColWidth="9.140625" defaultRowHeight="15"/>
  <cols>
    <col min="9" max="9" width="9.5703125" bestFit="1" customWidth="1"/>
    <col min="10" max="10" width="22.42578125" customWidth="1"/>
    <col min="11" max="11" width="29.7109375" customWidth="1"/>
  </cols>
  <sheetData>
    <row r="1" spans="1:16">
      <c r="A1" s="310" t="s">
        <v>54</v>
      </c>
      <c r="B1" s="310"/>
      <c r="C1" s="310"/>
      <c r="D1" s="310"/>
      <c r="E1" s="310"/>
      <c r="F1" s="310"/>
      <c r="G1" s="310"/>
      <c r="H1" s="310"/>
      <c r="I1" s="310"/>
      <c r="J1" s="310"/>
      <c r="K1" s="310"/>
      <c r="L1" s="310"/>
      <c r="M1" s="310"/>
      <c r="N1" s="310"/>
      <c r="O1" s="310"/>
      <c r="P1" s="310"/>
    </row>
    <row r="3" spans="1:16">
      <c r="I3" t="s">
        <v>162</v>
      </c>
      <c r="J3" t="s">
        <v>0</v>
      </c>
      <c r="K3" t="s">
        <v>184</v>
      </c>
    </row>
    <row r="4" spans="1:16">
      <c r="I4">
        <v>1</v>
      </c>
      <c r="J4" t="s">
        <v>1157</v>
      </c>
      <c r="K4" s="195" t="s">
        <v>1158</v>
      </c>
    </row>
    <row r="5" spans="1:16">
      <c r="I5">
        <v>2</v>
      </c>
      <c r="J5" t="s">
        <v>1159</v>
      </c>
      <c r="K5" s="195" t="s">
        <v>1158</v>
      </c>
    </row>
    <row r="6" spans="1:16">
      <c r="I6">
        <v>3</v>
      </c>
      <c r="J6" t="s">
        <v>1160</v>
      </c>
      <c r="K6" s="195" t="s">
        <v>1161</v>
      </c>
    </row>
    <row r="7" spans="1:16">
      <c r="I7">
        <v>4</v>
      </c>
      <c r="J7" t="s">
        <v>1162</v>
      </c>
      <c r="K7" s="195" t="s">
        <v>1161</v>
      </c>
    </row>
    <row r="8" spans="1:16">
      <c r="I8">
        <v>5</v>
      </c>
      <c r="J8" t="s">
        <v>1163</v>
      </c>
      <c r="K8" s="195" t="s">
        <v>1164</v>
      </c>
    </row>
    <row r="9" spans="1:16">
      <c r="I9">
        <v>6</v>
      </c>
      <c r="J9" t="s">
        <v>1165</v>
      </c>
      <c r="K9" s="195" t="s">
        <v>1164</v>
      </c>
    </row>
  </sheetData>
  <mergeCells count="1">
    <mergeCell ref="A1:P1"/>
  </mergeCells>
  <hyperlinks>
    <hyperlink ref="K4" location="'Muestreo Pais'!A1" display="Argentina (63)" xr:uid="{258B6107-9B41-4295-ACEF-7853F91CB448}"/>
    <hyperlink ref="K5" location="'Muestreo Pais'!A1" display="Argentina (63)" xr:uid="{9E65E148-B4F0-452D-B140-B35EBC206B77}"/>
    <hyperlink ref="K6" location="'Muestreo Pais'!A1" display="Colombia (169)" xr:uid="{2968D9AE-AE33-4BCE-A780-1D9A4A2D2E2D}"/>
    <hyperlink ref="K7" location="'Muestreo Pais'!A1" display="Colombia (169)" xr:uid="{2A5BB941-B271-402B-A82C-22DA6A650FF3}"/>
    <hyperlink ref="K8" location="'Muestreo Pais'!A1" display="Chile (211)" xr:uid="{3A41A866-3B96-455B-8E74-A5DED1DE8411}"/>
    <hyperlink ref="K9" location="'Muestreo Pais'!A1" display="Chile (211)" xr:uid="{9EC9B36B-1CB6-4754-98F2-FD13B1CC239B}"/>
    <hyperlink ref="A1" location="'Objetos de Dominio'!A1" display="Volver al inicio" xr:uid="{D310EE7E-7E64-42DA-8F8A-F312199D9D54}"/>
    <hyperlink ref="A1:P1" location="'Listado Objetos de Dominio'!A1" display="&lt;-Volver al inicio" xr:uid="{0E9760DC-B553-4EC5-9936-04BB81BDB3BA}"/>
  </hyperlinks>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874C3-32CE-4A65-8EF8-F51AADD49499}">
  <dimension ref="A1:P16"/>
  <sheetViews>
    <sheetView zoomScale="115" zoomScaleNormal="115" workbookViewId="0">
      <selection activeCellId="1" sqref="A12:C12 A1:P1"/>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42" style="1" customWidth="1"/>
    <col min="9" max="9" width="79.28515625" style="1" bestFit="1" customWidth="1"/>
    <col min="10" max="10" width="18.140625" style="1" bestFit="1" customWidth="1"/>
    <col min="11" max="11" width="19.28515625" style="1" bestFit="1" customWidth="1"/>
    <col min="12" max="12" width="14.42578125" style="1" bestFit="1" customWidth="1"/>
    <col min="13" max="13" width="15.7109375" style="1" bestFit="1" customWidth="1"/>
    <col min="14" max="14" width="12.85546875" style="1" bestFit="1" customWidth="1"/>
    <col min="15" max="15" width="25" style="1" bestFit="1" customWidth="1"/>
    <col min="16" max="16" width="94.42578125" style="1" bestFit="1" customWidth="1"/>
    <col min="17" max="17" width="52.28515625" style="1" bestFit="1" customWidth="1"/>
    <col min="18" max="16384" width="11.42578125" style="1"/>
  </cols>
  <sheetData>
    <row r="1" spans="1:16">
      <c r="A1" s="310" t="s">
        <v>54</v>
      </c>
      <c r="B1" s="310"/>
      <c r="C1" s="310"/>
      <c r="D1" s="310"/>
      <c r="E1" s="310"/>
      <c r="F1" s="310"/>
      <c r="G1" s="310"/>
      <c r="H1" s="310"/>
      <c r="I1" s="310"/>
      <c r="J1" s="310"/>
      <c r="K1" s="310"/>
      <c r="L1" s="310"/>
      <c r="M1" s="310"/>
      <c r="N1" s="310"/>
      <c r="O1" s="310"/>
      <c r="P1" s="310"/>
    </row>
    <row r="2" spans="1:16">
      <c r="A2" s="4" t="s">
        <v>55</v>
      </c>
      <c r="B2" s="311" t="str">
        <f>'Listado Objetos de Dominio'!A19</f>
        <v>Ciudad</v>
      </c>
      <c r="C2" s="311"/>
      <c r="D2" s="311"/>
      <c r="E2" s="311"/>
      <c r="F2" s="311"/>
      <c r="G2" s="311"/>
      <c r="H2" s="311"/>
      <c r="I2" s="311"/>
      <c r="J2" s="311"/>
      <c r="K2" s="311"/>
      <c r="L2" s="311"/>
      <c r="M2" s="311"/>
      <c r="N2" s="311"/>
      <c r="O2" s="311"/>
      <c r="P2" s="311"/>
    </row>
    <row r="3" spans="1:16" ht="15.75" customHeight="1">
      <c r="A3" s="4" t="s">
        <v>56</v>
      </c>
      <c r="B3" s="312" t="str">
        <f>'Listado Objetos de Dominio'!$C$19</f>
        <v>Objeto de dominio que representa a cada una de las ciudades</v>
      </c>
      <c r="C3" s="312"/>
      <c r="D3" s="312"/>
      <c r="E3" s="312"/>
      <c r="F3" s="312"/>
      <c r="G3" s="312"/>
      <c r="H3" s="312"/>
      <c r="I3" s="312"/>
      <c r="J3" s="312"/>
      <c r="K3" s="312"/>
      <c r="L3" s="312"/>
      <c r="M3" s="312"/>
      <c r="N3" s="312"/>
      <c r="O3" s="312"/>
      <c r="P3" s="312"/>
    </row>
    <row r="4" spans="1:16">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row>
    <row r="5" spans="1:16" ht="129.75" customHeight="1">
      <c r="A5" s="62" t="s">
        <v>283</v>
      </c>
      <c r="B5" s="63" t="s">
        <v>1166</v>
      </c>
      <c r="C5" s="63">
        <v>36</v>
      </c>
      <c r="D5" s="63">
        <v>36</v>
      </c>
      <c r="E5" s="64"/>
      <c r="F5" s="64"/>
      <c r="G5" s="64"/>
      <c r="H5" s="63" t="s">
        <v>1167</v>
      </c>
      <c r="I5" s="64"/>
      <c r="J5" s="65" t="s">
        <v>1142</v>
      </c>
      <c r="K5" s="63" t="s">
        <v>75</v>
      </c>
      <c r="L5" s="63" t="s">
        <v>76</v>
      </c>
      <c r="M5" s="63" t="s">
        <v>75</v>
      </c>
      <c r="N5" s="63" t="s">
        <v>76</v>
      </c>
      <c r="O5" s="63" t="s">
        <v>75</v>
      </c>
      <c r="P5" s="63" t="s">
        <v>1168</v>
      </c>
    </row>
    <row r="6" spans="1:16" ht="53.25" customHeight="1">
      <c r="A6" s="62" t="s">
        <v>0</v>
      </c>
      <c r="B6" s="63" t="s">
        <v>464</v>
      </c>
      <c r="C6" s="63">
        <v>1</v>
      </c>
      <c r="D6" s="63">
        <v>20</v>
      </c>
      <c r="E6" s="64"/>
      <c r="F6" s="64"/>
      <c r="G6" s="64"/>
      <c r="H6" s="63" t="s">
        <v>423</v>
      </c>
      <c r="I6" s="64"/>
      <c r="J6" s="65" t="s">
        <v>1144</v>
      </c>
      <c r="K6" s="63" t="s">
        <v>76</v>
      </c>
      <c r="L6" s="63" t="s">
        <v>76</v>
      </c>
      <c r="M6" s="63" t="s">
        <v>75</v>
      </c>
      <c r="N6" s="63" t="s">
        <v>76</v>
      </c>
      <c r="O6" s="63" t="s">
        <v>76</v>
      </c>
      <c r="P6" s="63" t="s">
        <v>1169</v>
      </c>
    </row>
    <row r="7" spans="1:16" ht="24.75" customHeight="1">
      <c r="A7" s="66" t="s">
        <v>36</v>
      </c>
      <c r="B7" s="67" t="s">
        <v>36</v>
      </c>
      <c r="C7" s="68"/>
      <c r="D7" s="68"/>
      <c r="E7" s="68"/>
      <c r="F7" s="68"/>
      <c r="G7" s="68"/>
      <c r="H7" s="68"/>
      <c r="I7" s="68"/>
      <c r="J7" s="68"/>
      <c r="K7" s="69" t="s">
        <v>76</v>
      </c>
      <c r="L7" s="69" t="s">
        <v>76</v>
      </c>
      <c r="M7" s="69" t="s">
        <v>75</v>
      </c>
      <c r="N7" s="69" t="s">
        <v>76</v>
      </c>
      <c r="O7" s="69" t="s">
        <v>76</v>
      </c>
      <c r="P7" s="69" t="s">
        <v>1170</v>
      </c>
    </row>
    <row r="8" spans="1:16">
      <c r="A8" s="11"/>
      <c r="B8" s="5"/>
      <c r="C8" s="5"/>
      <c r="D8" s="5"/>
      <c r="E8" s="5"/>
      <c r="F8" s="5"/>
      <c r="G8" s="5"/>
      <c r="H8" s="5"/>
      <c r="I8" s="5"/>
      <c r="J8" s="5"/>
      <c r="K8" s="5"/>
      <c r="L8" s="5"/>
      <c r="M8" s="5"/>
      <c r="N8" s="5"/>
      <c r="O8" s="5"/>
      <c r="P8" s="7"/>
    </row>
    <row r="10" spans="1:16">
      <c r="A10" s="313" t="s">
        <v>104</v>
      </c>
      <c r="B10" s="314"/>
      <c r="C10" s="315"/>
    </row>
    <row r="11" spans="1:16">
      <c r="A11" s="17" t="s">
        <v>105</v>
      </c>
      <c r="B11" s="16" t="s">
        <v>2</v>
      </c>
      <c r="C11" s="18" t="s">
        <v>106</v>
      </c>
    </row>
    <row r="12" spans="1:16" ht="39" customHeight="1">
      <c r="A12" s="14"/>
      <c r="B12" s="15"/>
      <c r="C12" s="50"/>
    </row>
    <row r="16" spans="1:16">
      <c r="A16" s="211" t="s">
        <v>144</v>
      </c>
    </row>
  </sheetData>
  <mergeCells count="4">
    <mergeCell ref="A1:P1"/>
    <mergeCell ref="B2:P2"/>
    <mergeCell ref="B3:P3"/>
    <mergeCell ref="A10:C10"/>
  </mergeCells>
  <hyperlinks>
    <hyperlink ref="A1" location="'Objetos de Dominio'!A1" display="Volver al inicio" xr:uid="{50010D5F-8FF7-4602-9D54-B8FE438C33D2}"/>
    <hyperlink ref="A1:P1" location="'Listado Objetos de Dominio'!A1" display="&lt;-Volver al inicio" xr:uid="{0BBF6722-FDFE-46A2-BD5D-015B7E73485C}"/>
    <hyperlink ref="B7" location="'Departamento'!A1" display="Departamento" xr:uid="{78FEC4E6-442E-4991-A85B-46B31AC28678}"/>
    <hyperlink ref="A16" location="'Muestreo Ciudad'!A1" display="&lt;&lt;Muestreo de datos&gt;&gt;" xr:uid="{B3F90B59-A7B2-40A4-8679-53F7686BBD53}"/>
  </hyperlinks>
  <pageMargins left="0.7" right="0.7" top="0.75" bottom="0.75"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F390-453E-4052-909A-38639FD241D9}">
  <dimension ref="A1:P11"/>
  <sheetViews>
    <sheetView workbookViewId="0">
      <selection sqref="A1:P1"/>
    </sheetView>
  </sheetViews>
  <sheetFormatPr defaultColWidth="9.140625" defaultRowHeight="15"/>
  <cols>
    <col min="9" max="9" width="16" customWidth="1"/>
    <col min="10" max="10" width="20.28515625" customWidth="1"/>
    <col min="11" max="11" width="16.5703125" bestFit="1" customWidth="1"/>
  </cols>
  <sheetData>
    <row r="1" spans="1:16">
      <c r="A1" s="310" t="s">
        <v>54</v>
      </c>
      <c r="B1" s="310"/>
      <c r="C1" s="310"/>
      <c r="D1" s="310"/>
      <c r="E1" s="310"/>
      <c r="F1" s="310"/>
      <c r="G1" s="310"/>
      <c r="H1" s="310"/>
      <c r="I1" s="310"/>
      <c r="J1" s="310"/>
      <c r="K1" s="310"/>
      <c r="L1" s="310"/>
      <c r="M1" s="310"/>
      <c r="N1" s="310"/>
      <c r="O1" s="310"/>
      <c r="P1" s="310"/>
    </row>
    <row r="5" spans="1:16">
      <c r="I5" t="s">
        <v>283</v>
      </c>
      <c r="J5" t="s">
        <v>0</v>
      </c>
      <c r="K5" t="s">
        <v>36</v>
      </c>
    </row>
    <row r="6" spans="1:16">
      <c r="I6">
        <v>1</v>
      </c>
      <c r="J6" t="s">
        <v>1171</v>
      </c>
      <c r="K6" s="195">
        <v>3</v>
      </c>
    </row>
    <row r="7" spans="1:16">
      <c r="I7">
        <v>2</v>
      </c>
      <c r="J7" t="s">
        <v>1172</v>
      </c>
      <c r="K7" s="195">
        <v>3</v>
      </c>
    </row>
    <row r="8" spans="1:16">
      <c r="I8">
        <v>3</v>
      </c>
      <c r="J8" t="s">
        <v>1173</v>
      </c>
      <c r="K8" s="195">
        <v>6</v>
      </c>
    </row>
    <row r="9" spans="1:16">
      <c r="I9">
        <v>4</v>
      </c>
      <c r="J9" t="s">
        <v>1174</v>
      </c>
      <c r="K9" s="195">
        <v>5</v>
      </c>
    </row>
    <row r="10" spans="1:16">
      <c r="I10">
        <v>5</v>
      </c>
      <c r="J10" t="s">
        <v>1175</v>
      </c>
      <c r="K10" s="195">
        <v>2</v>
      </c>
    </row>
    <row r="11" spans="1:16">
      <c r="I11">
        <v>6</v>
      </c>
      <c r="J11" t="s">
        <v>1176</v>
      </c>
      <c r="K11" s="195">
        <v>2</v>
      </c>
    </row>
  </sheetData>
  <mergeCells count="1">
    <mergeCell ref="A1:P1"/>
  </mergeCells>
  <hyperlinks>
    <hyperlink ref="K11" location="'Muestreo Departamento'!A1" display="2" xr:uid="{A6F64822-E2AC-4733-BEEC-CEE8DBA9103B}"/>
    <hyperlink ref="K10" location="'Muestreo Departamento'!A1" display="2" xr:uid="{D3F93092-3309-4B02-BF0A-1E8B711BA4C0}"/>
    <hyperlink ref="K9" location="'Muestreo Departamento'!A1" display="5" xr:uid="{15FB76B8-DE8C-4A9C-AE40-8B58723EEEC7}"/>
    <hyperlink ref="K8" location="'Muestreo Departamento'!A1" display="6" xr:uid="{C45722BD-2D71-4BA9-93C4-6882191656E0}"/>
    <hyperlink ref="K7" location="'Muestreo Departamento'!A1" display="3" xr:uid="{F8B6543B-94ED-452B-AE53-E0D645C000A9}"/>
    <hyperlink ref="K6" location="'Muestreo Departamento'!A1" display="3" xr:uid="{785A44A8-9816-475F-BCB3-CD84DDC4391F}"/>
    <hyperlink ref="A1" location="'Objetos de Dominio'!A1" display="Volver al inicio" xr:uid="{0E6FE04A-EF08-4AA9-96A2-DD404F5B65BC}"/>
    <hyperlink ref="A1:P1" location="'Listado Objetos de Dominio'!A1" display="&lt;-Volver al inicio" xr:uid="{4473F2EF-5CA9-4BC1-AEE2-145FDB201AA4}"/>
  </hyperlinks>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7D59A-F330-47D6-A35B-C1ECE726B59A}">
  <sheetPr>
    <tabColor rgb="FF00B050"/>
  </sheetPr>
  <dimension ref="A1:S35"/>
  <sheetViews>
    <sheetView zoomScale="130" zoomScaleNormal="130" workbookViewId="0">
      <pane ySplit="1" topLeftCell="A2" activePane="bottomLeft" state="frozen"/>
      <selection pane="bottomLeft" sqref="A1:P1"/>
    </sheetView>
  </sheetViews>
  <sheetFormatPr defaultColWidth="11.42578125" defaultRowHeight="15"/>
  <cols>
    <col min="1" max="1" width="23.85546875" style="1" bestFit="1" customWidth="1"/>
    <col min="2" max="2" width="15.28515625" style="1" bestFit="1" customWidth="1"/>
    <col min="3" max="3" width="18.7109375" style="1" bestFit="1" customWidth="1"/>
    <col min="4" max="4" width="18.85546875" style="1" bestFit="1" customWidth="1"/>
    <col min="5" max="5" width="11.5703125" style="1" bestFit="1" customWidth="1"/>
    <col min="6" max="6" width="15.28515625" style="1" bestFit="1" customWidth="1"/>
    <col min="7" max="7" width="28.5703125" style="1" bestFit="1" customWidth="1"/>
    <col min="8" max="8" width="21.28515625" style="1" customWidth="1"/>
    <col min="9" max="9" width="79.28515625" style="1" bestFit="1" customWidth="1"/>
    <col min="10" max="10" width="38.5703125" style="1" customWidth="1"/>
    <col min="11" max="11" width="19.28515625" style="1" bestFit="1" customWidth="1"/>
    <col min="12" max="12" width="14.42578125" style="1" bestFit="1" customWidth="1"/>
    <col min="13" max="13" width="15.7109375" style="1" bestFit="1" customWidth="1"/>
    <col min="14" max="14" width="12.85546875" style="1" bestFit="1" customWidth="1"/>
    <col min="15" max="15" width="82.28515625" style="1" customWidth="1"/>
    <col min="16" max="16" width="94.42578125" style="1" bestFit="1" customWidth="1"/>
    <col min="17" max="17" width="132.5703125" style="1" bestFit="1" customWidth="1"/>
    <col min="18" max="18" width="52" style="1" customWidth="1"/>
    <col min="19" max="19" width="36.5703125" style="1" customWidth="1"/>
    <col min="20" max="16384" width="11.42578125" style="1"/>
  </cols>
  <sheetData>
    <row r="1" spans="1:19">
      <c r="A1" s="310" t="s">
        <v>54</v>
      </c>
      <c r="B1" s="310"/>
      <c r="C1" s="310"/>
      <c r="D1" s="310"/>
      <c r="E1" s="310"/>
      <c r="F1" s="310"/>
      <c r="G1" s="310"/>
      <c r="H1" s="310"/>
      <c r="I1" s="310"/>
      <c r="J1" s="310"/>
      <c r="K1" s="310"/>
      <c r="L1" s="310"/>
      <c r="M1" s="310"/>
      <c r="N1" s="310"/>
      <c r="O1" s="310"/>
      <c r="P1" s="310"/>
    </row>
    <row r="2" spans="1:19">
      <c r="A2" s="4" t="s">
        <v>55</v>
      </c>
      <c r="B2" s="311" t="str">
        <f>'Listado Objetos de Dominio'!A26</f>
        <v>Devolución</v>
      </c>
      <c r="C2" s="311"/>
      <c r="D2" s="311"/>
      <c r="E2" s="311"/>
      <c r="F2" s="311"/>
      <c r="G2" s="311"/>
      <c r="H2" s="311"/>
      <c r="I2" s="311"/>
      <c r="J2" s="311"/>
      <c r="K2" s="311"/>
      <c r="L2" s="311"/>
      <c r="M2" s="311"/>
      <c r="N2" s="311"/>
      <c r="O2" s="311"/>
      <c r="P2" s="311"/>
    </row>
    <row r="3" spans="1:19" ht="15.75" customHeight="1" thickBot="1">
      <c r="A3" s="4" t="s">
        <v>56</v>
      </c>
      <c r="B3" s="312" t="str">
        <f>'Listado Objetos de Dominio'!$C$26</f>
        <v>Registra la devolución total o parcial de productos de una Venta, con su motivo y el ajuste de inventario correspondiente.</v>
      </c>
      <c r="C3" s="312"/>
      <c r="D3" s="312"/>
      <c r="E3" s="312"/>
      <c r="F3" s="312"/>
      <c r="G3" s="312"/>
      <c r="H3" s="312"/>
      <c r="I3" s="312"/>
      <c r="J3" s="312"/>
      <c r="K3" s="312"/>
      <c r="L3" s="312"/>
      <c r="M3" s="312"/>
      <c r="N3" s="312"/>
      <c r="O3" s="312"/>
      <c r="P3" s="312"/>
    </row>
    <row r="4" spans="1:19">
      <c r="A4" s="8" t="s">
        <v>57</v>
      </c>
      <c r="B4" s="9" t="s">
        <v>58</v>
      </c>
      <c r="C4" s="9" t="s">
        <v>59</v>
      </c>
      <c r="D4" s="9" t="s">
        <v>60</v>
      </c>
      <c r="E4" s="9" t="s">
        <v>61</v>
      </c>
      <c r="F4" s="9" t="s">
        <v>62</v>
      </c>
      <c r="G4" s="9" t="s">
        <v>63</v>
      </c>
      <c r="H4" s="9" t="s">
        <v>64</v>
      </c>
      <c r="I4" s="9" t="s">
        <v>65</v>
      </c>
      <c r="J4" s="9" t="s">
        <v>66</v>
      </c>
      <c r="K4" s="9" t="s">
        <v>67</v>
      </c>
      <c r="L4" s="9" t="s">
        <v>68</v>
      </c>
      <c r="M4" s="9" t="s">
        <v>69</v>
      </c>
      <c r="N4" s="9" t="s">
        <v>70</v>
      </c>
      <c r="O4" s="9" t="s">
        <v>71</v>
      </c>
      <c r="P4" s="10" t="s">
        <v>2</v>
      </c>
      <c r="Q4" s="276" t="str">
        <f>A22</f>
        <v>Registrar Nueva dovolución</v>
      </c>
      <c r="R4" s="277" t="str">
        <f>A27</f>
        <v>Consultar devolución</v>
      </c>
      <c r="S4" s="277" t="str">
        <f>A28</f>
        <v>Modificar Devolución</v>
      </c>
    </row>
    <row r="5" spans="1:19">
      <c r="A5" s="5" t="s">
        <v>1177</v>
      </c>
      <c r="B5" s="5" t="s">
        <v>1178</v>
      </c>
      <c r="C5" s="5">
        <v>0</v>
      </c>
      <c r="D5" s="5">
        <v>36</v>
      </c>
      <c r="E5" s="5"/>
      <c r="F5" s="5"/>
      <c r="G5" s="5"/>
      <c r="H5" s="5" t="s">
        <v>340</v>
      </c>
      <c r="I5" s="5"/>
      <c r="J5" s="7" t="s">
        <v>902</v>
      </c>
      <c r="K5" s="12" t="s">
        <v>166</v>
      </c>
      <c r="L5" s="5" t="s">
        <v>76</v>
      </c>
      <c r="M5" s="5" t="s">
        <v>166</v>
      </c>
      <c r="N5" s="5" t="s">
        <v>76</v>
      </c>
      <c r="O5" s="5" t="s">
        <v>166</v>
      </c>
      <c r="P5" s="7" t="s">
        <v>1179</v>
      </c>
      <c r="Q5" s="34" t="s">
        <v>77</v>
      </c>
      <c r="R5" s="23" t="s">
        <v>77</v>
      </c>
      <c r="S5" s="23" t="s">
        <v>93</v>
      </c>
    </row>
    <row r="6" spans="1:19">
      <c r="A6" s="5" t="s">
        <v>1180</v>
      </c>
      <c r="B6" s="5" t="s">
        <v>97</v>
      </c>
      <c r="C6" s="5"/>
      <c r="D6" s="5"/>
      <c r="E6" s="5"/>
      <c r="F6" s="5"/>
      <c r="G6" s="5"/>
      <c r="H6" s="5" t="s">
        <v>1181</v>
      </c>
      <c r="I6" s="5" t="s">
        <v>997</v>
      </c>
      <c r="J6" s="7" t="s">
        <v>998</v>
      </c>
      <c r="K6" s="12" t="s">
        <v>76</v>
      </c>
      <c r="L6" s="5" t="s">
        <v>76</v>
      </c>
      <c r="M6" s="5" t="s">
        <v>166</v>
      </c>
      <c r="N6" s="5" t="s">
        <v>76</v>
      </c>
      <c r="O6" s="5" t="s">
        <v>76</v>
      </c>
      <c r="P6" s="7" t="s">
        <v>1182</v>
      </c>
      <c r="Q6" s="34" t="s">
        <v>77</v>
      </c>
      <c r="R6" s="23" t="s">
        <v>77</v>
      </c>
      <c r="S6" s="23" t="s">
        <v>75</v>
      </c>
    </row>
    <row r="7" spans="1:19">
      <c r="A7" s="5" t="s">
        <v>22</v>
      </c>
      <c r="B7" s="59" t="s">
        <v>22</v>
      </c>
      <c r="C7" s="5"/>
      <c r="D7" s="5"/>
      <c r="E7" s="5"/>
      <c r="F7" s="5"/>
      <c r="G7" s="5"/>
      <c r="H7" s="5"/>
      <c r="I7" s="5"/>
      <c r="J7" s="5" t="s">
        <v>1183</v>
      </c>
      <c r="K7" s="5" t="s">
        <v>76</v>
      </c>
      <c r="L7" s="5" t="s">
        <v>76</v>
      </c>
      <c r="M7" s="5" t="s">
        <v>166</v>
      </c>
      <c r="N7" s="5" t="s">
        <v>76</v>
      </c>
      <c r="O7" s="5" t="s">
        <v>76</v>
      </c>
      <c r="P7" s="7" t="s">
        <v>1184</v>
      </c>
      <c r="Q7" s="34" t="s">
        <v>77</v>
      </c>
      <c r="R7" s="23" t="s">
        <v>77</v>
      </c>
      <c r="S7" s="23" t="s">
        <v>93</v>
      </c>
    </row>
    <row r="8" spans="1:19">
      <c r="A8" s="5" t="s">
        <v>14</v>
      </c>
      <c r="B8" s="56" t="s">
        <v>14</v>
      </c>
      <c r="C8" s="5"/>
      <c r="D8" s="5"/>
      <c r="E8" s="5"/>
      <c r="F8" s="5"/>
      <c r="G8" s="5"/>
      <c r="H8" s="5"/>
      <c r="I8" s="12"/>
      <c r="J8" s="5" t="s">
        <v>1185</v>
      </c>
      <c r="K8" s="5" t="s">
        <v>76</v>
      </c>
      <c r="L8" s="5" t="s">
        <v>166</v>
      </c>
      <c r="M8" s="5" t="s">
        <v>166</v>
      </c>
      <c r="N8" s="5" t="s">
        <v>76</v>
      </c>
      <c r="O8" s="5" t="s">
        <v>76</v>
      </c>
      <c r="P8" s="7" t="s">
        <v>1186</v>
      </c>
      <c r="Q8" s="34" t="s">
        <v>77</v>
      </c>
      <c r="R8" s="23" t="s">
        <v>77</v>
      </c>
      <c r="S8" s="23" t="s">
        <v>93</v>
      </c>
    </row>
    <row r="9" spans="1:19">
      <c r="A9" s="5" t="s">
        <v>20</v>
      </c>
      <c r="B9" s="56" t="s">
        <v>20</v>
      </c>
      <c r="C9" s="5"/>
      <c r="D9" s="5"/>
      <c r="E9" s="5"/>
      <c r="F9" s="5"/>
      <c r="G9" s="5"/>
      <c r="H9" s="5"/>
      <c r="I9" s="5"/>
      <c r="J9" s="5" t="s">
        <v>1187</v>
      </c>
      <c r="K9" s="5" t="s">
        <v>76</v>
      </c>
      <c r="L9" s="5" t="s">
        <v>76</v>
      </c>
      <c r="M9" s="5" t="s">
        <v>166</v>
      </c>
      <c r="N9" s="5" t="s">
        <v>76</v>
      </c>
      <c r="O9" s="5" t="s">
        <v>76</v>
      </c>
      <c r="P9" s="7" t="s">
        <v>1188</v>
      </c>
      <c r="Q9" s="34" t="s">
        <v>77</v>
      </c>
      <c r="R9" s="23" t="s">
        <v>77</v>
      </c>
      <c r="S9" s="23" t="s">
        <v>77</v>
      </c>
    </row>
    <row r="10" spans="1:19">
      <c r="A10" s="5" t="s">
        <v>1189</v>
      </c>
      <c r="B10" s="5" t="s">
        <v>180</v>
      </c>
      <c r="C10" s="5"/>
      <c r="D10" s="5"/>
      <c r="E10" s="5">
        <v>2</v>
      </c>
      <c r="F10" s="5">
        <v>0</v>
      </c>
      <c r="G10" s="5"/>
      <c r="H10" s="5" t="s">
        <v>80</v>
      </c>
      <c r="I10" s="5">
        <v>0</v>
      </c>
      <c r="J10" s="5" t="s">
        <v>1190</v>
      </c>
      <c r="K10" s="5" t="s">
        <v>76</v>
      </c>
      <c r="L10" s="5" t="s">
        <v>166</v>
      </c>
      <c r="M10" s="5" t="s">
        <v>166</v>
      </c>
      <c r="N10" s="178" t="s">
        <v>76</v>
      </c>
      <c r="O10" s="178" t="s">
        <v>76</v>
      </c>
      <c r="P10" s="5" t="s">
        <v>1191</v>
      </c>
      <c r="Q10" s="34" t="s">
        <v>77</v>
      </c>
      <c r="R10" s="23" t="s">
        <v>77</v>
      </c>
      <c r="S10" s="23" t="s">
        <v>77</v>
      </c>
    </row>
    <row r="11" spans="1:19">
      <c r="A11" s="5" t="s">
        <v>87</v>
      </c>
      <c r="B11" s="181" t="s">
        <v>88</v>
      </c>
      <c r="C11" s="5">
        <v>0</v>
      </c>
      <c r="D11" s="5">
        <v>500</v>
      </c>
      <c r="E11" s="5"/>
      <c r="F11" s="5"/>
      <c r="G11" s="5"/>
      <c r="H11" s="5"/>
      <c r="I11" s="5"/>
      <c r="J11" s="5" t="s">
        <v>1192</v>
      </c>
      <c r="K11" s="5" t="s">
        <v>76</v>
      </c>
      <c r="L11" s="5" t="s">
        <v>76</v>
      </c>
      <c r="M11" s="5" t="s">
        <v>166</v>
      </c>
      <c r="N11" s="178" t="s">
        <v>76</v>
      </c>
      <c r="O11" s="178" t="s">
        <v>76</v>
      </c>
      <c r="P11" s="5" t="s">
        <v>1193</v>
      </c>
      <c r="Q11" s="34" t="s">
        <v>77</v>
      </c>
      <c r="R11" s="23" t="s">
        <v>77</v>
      </c>
      <c r="S11" s="23" t="s">
        <v>77</v>
      </c>
    </row>
    <row r="12" spans="1:19">
      <c r="A12" s="5" t="s">
        <v>1194</v>
      </c>
      <c r="B12" s="5" t="s">
        <v>180</v>
      </c>
      <c r="C12" s="5"/>
      <c r="D12" s="5"/>
      <c r="E12" s="5"/>
      <c r="F12" s="5"/>
      <c r="G12" s="5"/>
      <c r="H12" s="5" t="s">
        <v>80</v>
      </c>
      <c r="I12" s="5"/>
      <c r="J12" s="5" t="s">
        <v>1195</v>
      </c>
      <c r="K12" s="5" t="s">
        <v>76</v>
      </c>
      <c r="L12" s="5" t="s">
        <v>76</v>
      </c>
      <c r="M12" s="5" t="s">
        <v>166</v>
      </c>
      <c r="N12" s="178" t="s">
        <v>76</v>
      </c>
      <c r="O12" s="178" t="s">
        <v>76</v>
      </c>
      <c r="P12" s="5" t="s">
        <v>1196</v>
      </c>
      <c r="Q12" s="34" t="s">
        <v>77</v>
      </c>
      <c r="R12" s="23" t="s">
        <v>77</v>
      </c>
      <c r="S12" s="23" t="s">
        <v>77</v>
      </c>
    </row>
    <row r="13" spans="1:19">
      <c r="A13" s="5" t="s">
        <v>1197</v>
      </c>
      <c r="B13" s="5" t="s">
        <v>180</v>
      </c>
      <c r="C13" s="5"/>
      <c r="D13" s="5"/>
      <c r="E13" s="5"/>
      <c r="F13" s="5"/>
      <c r="G13" s="5"/>
      <c r="H13" s="5"/>
      <c r="I13" s="5"/>
      <c r="J13" s="5" t="s">
        <v>1198</v>
      </c>
      <c r="K13" s="5" t="s">
        <v>76</v>
      </c>
      <c r="L13" s="5" t="s">
        <v>76</v>
      </c>
      <c r="M13" s="5" t="s">
        <v>166</v>
      </c>
      <c r="N13" s="178" t="s">
        <v>76</v>
      </c>
      <c r="O13" s="178" t="s">
        <v>76</v>
      </c>
      <c r="P13" s="5" t="s">
        <v>1199</v>
      </c>
      <c r="Q13" s="34" t="s">
        <v>77</v>
      </c>
      <c r="R13" s="23" t="s">
        <v>77</v>
      </c>
      <c r="S13" s="23" t="s">
        <v>77</v>
      </c>
    </row>
    <row r="14" spans="1:19">
      <c r="A14" s="5" t="s">
        <v>12</v>
      </c>
      <c r="B14" s="181" t="s">
        <v>12</v>
      </c>
      <c r="C14" s="5"/>
      <c r="D14" s="5"/>
      <c r="E14" s="5"/>
      <c r="F14" s="5"/>
      <c r="G14" s="5"/>
      <c r="H14" s="5"/>
      <c r="I14" s="5" t="s">
        <v>849</v>
      </c>
      <c r="J14" s="5" t="s">
        <v>1200</v>
      </c>
      <c r="K14" s="5" t="s">
        <v>76</v>
      </c>
      <c r="L14" s="5" t="s">
        <v>76</v>
      </c>
      <c r="M14" s="5" t="s">
        <v>166</v>
      </c>
      <c r="N14" s="178" t="s">
        <v>76</v>
      </c>
      <c r="O14" s="178" t="s">
        <v>76</v>
      </c>
      <c r="P14" s="5" t="s">
        <v>1201</v>
      </c>
      <c r="Q14" s="34" t="s">
        <v>77</v>
      </c>
      <c r="R14" s="23" t="s">
        <v>77</v>
      </c>
      <c r="S14" s="23" t="s">
        <v>76</v>
      </c>
    </row>
    <row r="15" spans="1:19" ht="15.75" thickBot="1"/>
    <row r="16" spans="1:19">
      <c r="A16" s="332" t="s">
        <v>104</v>
      </c>
      <c r="B16" s="333"/>
      <c r="C16" s="334"/>
    </row>
    <row r="17" spans="1:18">
      <c r="A17" s="17" t="s">
        <v>105</v>
      </c>
      <c r="B17" s="16" t="s">
        <v>2</v>
      </c>
      <c r="C17" s="18" t="s">
        <v>106</v>
      </c>
    </row>
    <row r="18" spans="1:18" ht="63" customHeight="1" thickBot="1">
      <c r="A18" s="14" t="s">
        <v>1202</v>
      </c>
      <c r="B18" s="15" t="s">
        <v>1203</v>
      </c>
      <c r="C18" s="15" t="s">
        <v>1177</v>
      </c>
    </row>
    <row r="19" spans="1:18" ht="15.75" thickBot="1"/>
    <row r="20" spans="1:18" ht="15.75" thickBot="1">
      <c r="A20" s="273" t="s">
        <v>110</v>
      </c>
      <c r="B20" s="274"/>
      <c r="C20" s="274" t="s">
        <v>2</v>
      </c>
      <c r="D20" s="274"/>
      <c r="E20" s="274"/>
      <c r="F20" s="274"/>
      <c r="G20" s="317" t="s">
        <v>111</v>
      </c>
      <c r="H20" s="317"/>
      <c r="I20" s="317"/>
      <c r="J20" s="317" t="s">
        <v>112</v>
      </c>
      <c r="K20" s="317"/>
      <c r="L20" s="317"/>
      <c r="M20" s="317"/>
      <c r="N20" s="317"/>
      <c r="O20" s="317" t="s">
        <v>113</v>
      </c>
      <c r="P20" s="317"/>
      <c r="Q20" s="317" t="s">
        <v>1204</v>
      </c>
      <c r="R20" s="320"/>
    </row>
    <row r="21" spans="1:18" ht="15.75" thickBot="1">
      <c r="A21" s="273" t="s">
        <v>110</v>
      </c>
      <c r="B21" s="275"/>
      <c r="C21" s="274" t="s">
        <v>2</v>
      </c>
      <c r="D21" s="275"/>
      <c r="E21" s="275"/>
      <c r="F21" s="275"/>
      <c r="G21" s="19" t="s">
        <v>115</v>
      </c>
      <c r="H21" s="19" t="s">
        <v>116</v>
      </c>
      <c r="I21" s="19" t="s">
        <v>2</v>
      </c>
      <c r="J21" s="19" t="s">
        <v>1205</v>
      </c>
      <c r="K21" s="319" t="s">
        <v>1206</v>
      </c>
      <c r="L21" s="319"/>
      <c r="M21" s="319"/>
      <c r="N21" s="319"/>
      <c r="O21" s="19" t="s">
        <v>1207</v>
      </c>
      <c r="P21" s="19" t="s">
        <v>1208</v>
      </c>
      <c r="Q21" s="19" t="s">
        <v>1209</v>
      </c>
      <c r="R21" s="25" t="s">
        <v>1210</v>
      </c>
    </row>
    <row r="22" spans="1:18" ht="30" customHeight="1">
      <c r="A22" s="478" t="s">
        <v>1211</v>
      </c>
      <c r="B22" s="479"/>
      <c r="C22" s="482" t="s">
        <v>1212</v>
      </c>
      <c r="D22" s="483"/>
      <c r="E22" s="483"/>
      <c r="F22" s="484"/>
      <c r="G22" s="21" t="s">
        <v>22</v>
      </c>
      <c r="H22" s="162" t="s">
        <v>1213</v>
      </c>
      <c r="I22" s="163" t="s">
        <v>1214</v>
      </c>
      <c r="J22" s="482" t="s">
        <v>52</v>
      </c>
      <c r="K22" s="482" t="s">
        <v>1215</v>
      </c>
      <c r="L22" s="483"/>
      <c r="M22" s="483"/>
      <c r="N22" s="484"/>
      <c r="O22" s="161" t="s">
        <v>1216</v>
      </c>
      <c r="P22" s="165" t="s">
        <v>1217</v>
      </c>
      <c r="Q22" s="165" t="s">
        <v>1218</v>
      </c>
      <c r="R22" s="166" t="s">
        <v>1219</v>
      </c>
    </row>
    <row r="23" spans="1:18" ht="30" customHeight="1">
      <c r="A23" s="480"/>
      <c r="B23" s="481"/>
      <c r="C23" s="395"/>
      <c r="D23" s="396"/>
      <c r="E23" s="396"/>
      <c r="F23" s="397"/>
      <c r="G23" s="21" t="s">
        <v>20</v>
      </c>
      <c r="H23" s="21" t="s">
        <v>1027</v>
      </c>
      <c r="I23" s="22" t="s">
        <v>1220</v>
      </c>
      <c r="J23" s="395"/>
      <c r="K23" s="395"/>
      <c r="L23" s="396"/>
      <c r="M23" s="396"/>
      <c r="N23" s="397"/>
      <c r="O23" s="20" t="s">
        <v>1221</v>
      </c>
      <c r="P23" s="20" t="s">
        <v>1222</v>
      </c>
      <c r="Q23" s="20" t="s">
        <v>1223</v>
      </c>
      <c r="R23" s="22" t="s">
        <v>1224</v>
      </c>
    </row>
    <row r="24" spans="1:18" ht="30" customHeight="1">
      <c r="A24" s="480"/>
      <c r="B24" s="481"/>
      <c r="C24" s="395"/>
      <c r="D24" s="396"/>
      <c r="E24" s="396"/>
      <c r="F24" s="397"/>
      <c r="G24" s="21" t="s">
        <v>46</v>
      </c>
      <c r="H24" s="21" t="s">
        <v>1033</v>
      </c>
      <c r="I24" s="22" t="s">
        <v>1034</v>
      </c>
      <c r="J24" s="395"/>
      <c r="K24" s="395"/>
      <c r="L24" s="396"/>
      <c r="M24" s="396"/>
      <c r="N24" s="397"/>
      <c r="O24" s="358" t="s">
        <v>1225</v>
      </c>
      <c r="P24" s="358" t="s">
        <v>1226</v>
      </c>
      <c r="Q24" s="358" t="s">
        <v>1227</v>
      </c>
      <c r="R24" s="335" t="s">
        <v>1228</v>
      </c>
    </row>
    <row r="25" spans="1:18">
      <c r="A25" s="480"/>
      <c r="B25" s="481"/>
      <c r="C25" s="395"/>
      <c r="D25" s="396"/>
      <c r="E25" s="396"/>
      <c r="F25" s="397"/>
      <c r="G25" s="168" t="s">
        <v>87</v>
      </c>
      <c r="H25" s="168" t="s">
        <v>88</v>
      </c>
      <c r="I25" s="95" t="s">
        <v>1229</v>
      </c>
      <c r="J25" s="395"/>
      <c r="K25" s="395"/>
      <c r="L25" s="396"/>
      <c r="M25" s="396"/>
      <c r="N25" s="397"/>
      <c r="O25" s="390"/>
      <c r="P25" s="390"/>
      <c r="Q25" s="390"/>
      <c r="R25" s="395"/>
    </row>
    <row r="26" spans="1:18" ht="15.75" thickBot="1">
      <c r="A26" s="480"/>
      <c r="B26" s="481"/>
      <c r="C26" s="395"/>
      <c r="D26" s="396"/>
      <c r="E26" s="396"/>
      <c r="F26" s="397"/>
      <c r="G26" s="168" t="s">
        <v>1189</v>
      </c>
      <c r="H26" s="168" t="s">
        <v>270</v>
      </c>
      <c r="I26" s="95" t="s">
        <v>1230</v>
      </c>
      <c r="J26" s="513"/>
      <c r="K26" s="513"/>
      <c r="L26" s="515"/>
      <c r="M26" s="515"/>
      <c r="N26" s="516"/>
      <c r="O26" s="514"/>
      <c r="P26" s="514"/>
      <c r="Q26" s="514"/>
      <c r="R26" s="513"/>
    </row>
    <row r="27" spans="1:18" ht="15.75" thickBot="1">
      <c r="A27" s="475" t="s">
        <v>1231</v>
      </c>
      <c r="B27" s="476"/>
      <c r="C27" s="477" t="s">
        <v>1232</v>
      </c>
      <c r="D27" s="477"/>
      <c r="E27" s="477"/>
      <c r="F27" s="477"/>
      <c r="G27" s="171" t="s">
        <v>1177</v>
      </c>
      <c r="H27" s="172" t="s">
        <v>1233</v>
      </c>
      <c r="I27" s="170" t="s">
        <v>1234</v>
      </c>
      <c r="J27" s="164" t="s">
        <v>52</v>
      </c>
      <c r="K27" s="468" t="s">
        <v>1235</v>
      </c>
      <c r="L27" s="468"/>
      <c r="M27" s="468"/>
      <c r="N27" s="468"/>
      <c r="O27" s="174" t="s">
        <v>1236</v>
      </c>
      <c r="P27" s="173" t="s">
        <v>1237</v>
      </c>
      <c r="Q27" s="173" t="s">
        <v>1238</v>
      </c>
      <c r="R27" s="175" t="s">
        <v>1239</v>
      </c>
    </row>
    <row r="28" spans="1:18" s="104" customFormat="1" ht="44.25" customHeight="1" thickBot="1">
      <c r="A28" s="492" t="s">
        <v>1240</v>
      </c>
      <c r="B28" s="492"/>
      <c r="C28" s="465" t="s">
        <v>1241</v>
      </c>
      <c r="D28" s="465"/>
      <c r="E28" s="465"/>
      <c r="F28" s="465"/>
      <c r="G28" s="228" t="s">
        <v>22</v>
      </c>
      <c r="H28" s="230" t="s">
        <v>1213</v>
      </c>
      <c r="I28" s="465" t="s">
        <v>1242</v>
      </c>
      <c r="J28" s="465" t="s">
        <v>52</v>
      </c>
      <c r="K28" s="465" t="s">
        <v>1243</v>
      </c>
      <c r="L28" s="465"/>
      <c r="M28" s="465"/>
      <c r="N28" s="465"/>
      <c r="O28" s="465" t="s">
        <v>1244</v>
      </c>
      <c r="P28" s="465" t="s">
        <v>1245</v>
      </c>
      <c r="Q28" s="465" t="s">
        <v>1246</v>
      </c>
      <c r="R28" s="465" t="s">
        <v>1247</v>
      </c>
    </row>
    <row r="29" spans="1:18" ht="15.75" thickBot="1">
      <c r="A29" s="492"/>
      <c r="B29" s="492"/>
      <c r="C29" s="465"/>
      <c r="D29" s="465"/>
      <c r="E29" s="465"/>
      <c r="F29" s="465"/>
      <c r="G29" s="229" t="s">
        <v>20</v>
      </c>
      <c r="H29" s="230" t="s">
        <v>1027</v>
      </c>
      <c r="I29" s="465"/>
      <c r="J29" s="465"/>
      <c r="K29" s="465"/>
      <c r="L29" s="465"/>
      <c r="M29" s="465"/>
      <c r="N29" s="465"/>
      <c r="O29" s="465"/>
      <c r="P29" s="465"/>
      <c r="Q29" s="465"/>
      <c r="R29" s="465"/>
    </row>
    <row r="30" spans="1:18" ht="15.75" thickBot="1">
      <c r="A30" s="492"/>
      <c r="B30" s="492"/>
      <c r="C30" s="465"/>
      <c r="D30" s="465"/>
      <c r="E30" s="465"/>
      <c r="F30" s="465"/>
      <c r="G30" s="229" t="s">
        <v>46</v>
      </c>
      <c r="H30" s="230" t="s">
        <v>1033</v>
      </c>
      <c r="I30" s="465"/>
      <c r="J30" s="465"/>
      <c r="K30" s="465"/>
      <c r="L30" s="465"/>
      <c r="M30" s="465"/>
      <c r="N30" s="465"/>
      <c r="O30" s="465"/>
      <c r="P30" s="465"/>
      <c r="Q30" s="465"/>
      <c r="R30" s="465"/>
    </row>
    <row r="31" spans="1:18" ht="15.75" thickBot="1">
      <c r="A31" s="492"/>
      <c r="B31" s="492"/>
      <c r="C31" s="465"/>
      <c r="D31" s="465"/>
      <c r="E31" s="465"/>
      <c r="F31" s="465"/>
      <c r="G31" s="229" t="s">
        <v>87</v>
      </c>
      <c r="H31" s="230" t="s">
        <v>88</v>
      </c>
      <c r="I31" s="465"/>
      <c r="J31" s="465"/>
      <c r="K31" s="465"/>
      <c r="L31" s="465"/>
      <c r="M31" s="465"/>
      <c r="N31" s="465"/>
      <c r="O31" s="465"/>
      <c r="P31" s="465"/>
      <c r="Q31" s="465"/>
      <c r="R31" s="465"/>
    </row>
    <row r="32" spans="1:18" ht="15.75" thickBot="1">
      <c r="A32" s="492"/>
      <c r="B32" s="492"/>
      <c r="C32" s="465"/>
      <c r="D32" s="465"/>
      <c r="E32" s="465"/>
      <c r="F32" s="465"/>
      <c r="G32" s="229" t="s">
        <v>1189</v>
      </c>
      <c r="H32" s="230" t="s">
        <v>270</v>
      </c>
      <c r="I32" s="465"/>
      <c r="J32" s="465"/>
      <c r="K32" s="465"/>
      <c r="L32" s="465"/>
      <c r="M32" s="465"/>
      <c r="N32" s="465"/>
      <c r="O32" s="465"/>
      <c r="P32" s="465"/>
      <c r="Q32" s="465"/>
      <c r="R32" s="465"/>
    </row>
    <row r="33" spans="1:18">
      <c r="A33" s="492"/>
      <c r="B33" s="492"/>
      <c r="C33" s="465"/>
      <c r="D33" s="465"/>
      <c r="E33" s="465"/>
      <c r="F33" s="465"/>
      <c r="G33" s="229"/>
      <c r="H33" s="230"/>
      <c r="I33" s="465"/>
      <c r="J33" s="465"/>
      <c r="K33" s="465"/>
      <c r="L33" s="465"/>
      <c r="M33" s="465"/>
      <c r="N33" s="465"/>
      <c r="O33" s="465"/>
      <c r="P33" s="465"/>
      <c r="Q33" s="465"/>
      <c r="R33" s="465"/>
    </row>
    <row r="35" spans="1:18">
      <c r="A35" s="211" t="s">
        <v>144</v>
      </c>
    </row>
  </sheetData>
  <mergeCells count="29">
    <mergeCell ref="A1:P1"/>
    <mergeCell ref="B2:P2"/>
    <mergeCell ref="B3:P3"/>
    <mergeCell ref="A16:C16"/>
    <mergeCell ref="G20:I20"/>
    <mergeCell ref="J20:N20"/>
    <mergeCell ref="O20:P20"/>
    <mergeCell ref="Q20:R20"/>
    <mergeCell ref="K21:N21"/>
    <mergeCell ref="A22:B26"/>
    <mergeCell ref="C22:F26"/>
    <mergeCell ref="J22:J26"/>
    <mergeCell ref="K22:N26"/>
    <mergeCell ref="P24:P26"/>
    <mergeCell ref="O24:O26"/>
    <mergeCell ref="A27:B27"/>
    <mergeCell ref="C27:F27"/>
    <mergeCell ref="K27:N27"/>
    <mergeCell ref="P28:P33"/>
    <mergeCell ref="A28:B33"/>
    <mergeCell ref="C28:F33"/>
    <mergeCell ref="I28:I33"/>
    <mergeCell ref="J28:J33"/>
    <mergeCell ref="K28:N33"/>
    <mergeCell ref="Q28:Q33"/>
    <mergeCell ref="R28:R33"/>
    <mergeCell ref="R24:R26"/>
    <mergeCell ref="Q24:Q26"/>
    <mergeCell ref="O28:O33"/>
  </mergeCells>
  <hyperlinks>
    <hyperlink ref="A1" location="'Objetos de Dominio'!A1" display="Volver al inicio" xr:uid="{50ACC4A3-D640-4AF9-8A1E-FE1C7EEF1D16}"/>
    <hyperlink ref="R4" location="'Objeto Dominio N'!A17" display="'Objeto Dominio N'!A17" xr:uid="{98BD4DF6-84F1-4CFC-BEC1-C19BF66E6A4E}"/>
    <hyperlink ref="Q4" location="'Objeto Dominio N'!A16" display="'Objeto Dominio N'!A16" xr:uid="{7B41ACB4-4486-45D7-8A35-09B69AABE1AF}"/>
    <hyperlink ref="A1:P1" location="'Listado Objetos de Dominio'!A1" display="&lt;-Volver al inicio" xr:uid="{17204041-BA82-4CA3-B028-8548F0CABE07}"/>
    <hyperlink ref="A35" location="'Muestreo Devolucion'!A1" display="&lt;&lt;Muestreo de datos&gt;&gt;" xr:uid="{E10F219B-E135-4AA1-9B1D-20AD539C7EC0}"/>
    <hyperlink ref="S4" location="'Objeto Dominio N'!A17" display="'Objeto Dominio N'!A17" xr:uid="{CE29A8A8-0DF1-4D5A-9402-922D5FE8D9DC}"/>
    <hyperlink ref="B8" location="Cliente!A1" display="Cliente" xr:uid="{EF99D3D8-0D18-444C-B3D6-CDCE5E9D45D7}"/>
    <hyperlink ref="B9" location="Producto!A1" display="Producto" xr:uid="{7F40BE66-FE17-410B-A5DC-60318A2A082B}"/>
    <hyperlink ref="B14" location="Trabajador!A1" display="Trabajador" xr:uid="{098DF8A0-0B44-464F-A1AE-59162C8F93A1}"/>
    <hyperlink ref="G23" location="'Producto'!A1" display="Producto" xr:uid="{5BC29C23-3774-4D6F-9821-6EC5CBEE577E}"/>
    <hyperlink ref="J27" location="'Venta'!A1" display="Venta" xr:uid="{5D8814C3-EA94-42C9-A2A7-FD91E3510D08}"/>
    <hyperlink ref="A27:B27" location="'Objeto Dominio N'!R4" display="Reponsabilidad 2" xr:uid="{145E8F7F-C3C5-4DF9-A086-FF3F835E6B43}"/>
  </hyperlinks>
  <pageMargins left="0.7" right="0.7" top="0.75" bottom="0.75"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82F7-A8C0-44E7-9A0B-07508993A824}">
  <dimension ref="A1:R9"/>
  <sheetViews>
    <sheetView workbookViewId="0">
      <selection sqref="A1:R1"/>
    </sheetView>
  </sheetViews>
  <sheetFormatPr defaultColWidth="9.140625" defaultRowHeight="15"/>
  <cols>
    <col min="5" max="5" width="26.5703125" customWidth="1"/>
    <col min="6" max="6" width="18.28515625" customWidth="1"/>
    <col min="7" max="8" width="13.5703125" customWidth="1"/>
    <col min="9" max="10" width="16" customWidth="1"/>
    <col min="11" max="11" width="18.7109375" customWidth="1"/>
    <col min="12" max="12" width="20.28515625" customWidth="1"/>
    <col min="13" max="13" width="16.5703125" bestFit="1" customWidth="1"/>
    <col min="14" max="14" width="12.5703125" customWidth="1"/>
  </cols>
  <sheetData>
    <row r="1" spans="1:18">
      <c r="A1" s="310" t="s">
        <v>54</v>
      </c>
      <c r="B1" s="310"/>
      <c r="C1" s="310"/>
      <c r="D1" s="310"/>
      <c r="E1" s="310"/>
      <c r="F1" s="310"/>
      <c r="G1" s="310"/>
      <c r="H1" s="310"/>
      <c r="I1" s="310"/>
      <c r="J1" s="310"/>
      <c r="K1" s="310"/>
      <c r="L1" s="310"/>
      <c r="M1" s="310"/>
      <c r="N1" s="310"/>
      <c r="O1" s="310"/>
      <c r="P1" s="310"/>
      <c r="Q1" s="310"/>
      <c r="R1" s="310"/>
    </row>
    <row r="4" spans="1:18" ht="30">
      <c r="E4" s="182" t="s">
        <v>1177</v>
      </c>
      <c r="F4" s="182" t="s">
        <v>1180</v>
      </c>
      <c r="G4" s="182" t="s">
        <v>22</v>
      </c>
      <c r="H4" s="182" t="s">
        <v>14</v>
      </c>
      <c r="I4" s="182" t="s">
        <v>20</v>
      </c>
      <c r="J4" s="182" t="s">
        <v>1194</v>
      </c>
      <c r="K4" s="182" t="s">
        <v>1197</v>
      </c>
      <c r="L4" s="182" t="s">
        <v>1189</v>
      </c>
      <c r="M4" s="182" t="s">
        <v>87</v>
      </c>
      <c r="N4" s="182" t="s">
        <v>12</v>
      </c>
    </row>
    <row r="5" spans="1:18" ht="30">
      <c r="E5" s="104" t="s">
        <v>1248</v>
      </c>
      <c r="F5" s="184">
        <v>45792.395833333336</v>
      </c>
      <c r="G5" s="104" t="s">
        <v>156</v>
      </c>
      <c r="H5" s="104">
        <v>102</v>
      </c>
      <c r="I5" s="104" t="s">
        <v>1249</v>
      </c>
      <c r="J5" s="186">
        <v>100000</v>
      </c>
      <c r="K5" s="104">
        <v>5</v>
      </c>
      <c r="L5" s="278">
        <f>Tabla25[[#This Row],[Precio]]*Tabla25[[#This Row],[CantidadProductoDevuelto]]</f>
        <v>500000</v>
      </c>
      <c r="M5" s="104" t="s">
        <v>1250</v>
      </c>
      <c r="N5" s="104">
        <v>2001</v>
      </c>
    </row>
    <row r="6" spans="1:18" ht="30">
      <c r="E6" s="104" t="s">
        <v>1251</v>
      </c>
      <c r="F6" s="184">
        <v>45793.423611111109</v>
      </c>
      <c r="G6" s="104" t="s">
        <v>151</v>
      </c>
      <c r="H6" s="104">
        <v>100</v>
      </c>
      <c r="I6" s="104" t="s">
        <v>1252</v>
      </c>
      <c r="J6" s="186">
        <v>99999</v>
      </c>
      <c r="K6" s="104">
        <v>4</v>
      </c>
      <c r="L6" s="278">
        <f>Tabla25[[#This Row],[Precio]]*Tabla25[[#This Row],[CantidadProductoDevuelto]]</f>
        <v>399996</v>
      </c>
      <c r="M6" s="104" t="s">
        <v>1253</v>
      </c>
      <c r="N6" s="104">
        <v>2002</v>
      </c>
    </row>
    <row r="7" spans="1:18" ht="30">
      <c r="E7" s="104" t="s">
        <v>1254</v>
      </c>
      <c r="F7" s="184">
        <v>45793.65625</v>
      </c>
      <c r="G7" s="104" t="s">
        <v>159</v>
      </c>
      <c r="H7" s="104">
        <v>103</v>
      </c>
      <c r="I7" s="104" t="s">
        <v>1255</v>
      </c>
      <c r="J7" s="186">
        <v>25000</v>
      </c>
      <c r="K7" s="104">
        <v>4</v>
      </c>
      <c r="L7" s="278">
        <f>Tabla25[[#This Row],[Precio]]*Tabla25[[#This Row],[CantidadProductoDevuelto]]</f>
        <v>100000</v>
      </c>
      <c r="M7" s="104" t="s">
        <v>1256</v>
      </c>
      <c r="N7" s="104">
        <v>2001</v>
      </c>
    </row>
    <row r="8" spans="1:18" ht="30">
      <c r="E8" s="104" t="s">
        <v>1257</v>
      </c>
      <c r="F8" s="184">
        <v>45794.472222222219</v>
      </c>
      <c r="G8" s="104" t="s">
        <v>161</v>
      </c>
      <c r="H8" s="104">
        <v>104</v>
      </c>
      <c r="I8" s="104" t="s">
        <v>1258</v>
      </c>
      <c r="J8" s="186">
        <v>4300</v>
      </c>
      <c r="K8" s="104">
        <v>5</v>
      </c>
      <c r="L8" s="278">
        <f>Tabla25[[#This Row],[Precio]]*Tabla25[[#This Row],[CantidadProductoDevuelto]]</f>
        <v>21500</v>
      </c>
      <c r="M8" s="104" t="s">
        <v>1259</v>
      </c>
      <c r="N8" s="104">
        <v>2003</v>
      </c>
    </row>
    <row r="9" spans="1:18" ht="30">
      <c r="E9" s="104" t="s">
        <v>1260</v>
      </c>
      <c r="F9" s="184">
        <v>45795.371527777781</v>
      </c>
      <c r="G9" s="104" t="s">
        <v>151</v>
      </c>
      <c r="H9" s="104">
        <v>100</v>
      </c>
      <c r="I9" s="104" t="s">
        <v>1249</v>
      </c>
      <c r="J9" s="186">
        <v>21111</v>
      </c>
      <c r="K9" s="104">
        <v>6</v>
      </c>
      <c r="L9" s="278">
        <f>Tabla25[[#This Row],[Precio]]*Tabla25[[#This Row],[CantidadProductoDevuelto]]</f>
        <v>126666</v>
      </c>
      <c r="M9" s="104" t="s">
        <v>1261</v>
      </c>
      <c r="N9" s="104">
        <v>2003</v>
      </c>
    </row>
  </sheetData>
  <mergeCells count="1">
    <mergeCell ref="A1:R1"/>
  </mergeCells>
  <hyperlinks>
    <hyperlink ref="A1" location="'Objetos de Dominio'!A1" display="Volver al inicio" xr:uid="{35A14BD1-B591-4873-8058-22AA398CB40C}"/>
    <hyperlink ref="A1:R1" location="'Listado Objetos de Dominio'!A1" display="&lt;-Volver al inicio" xr:uid="{38D97D40-772B-4A3B-83B2-F2D5A336F859}"/>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E00E38F6D3014A8F884FC2DDE00A5F" ma:contentTypeVersion="10" ma:contentTypeDescription="Crear nuevo documento." ma:contentTypeScope="" ma:versionID="659f7965a52e4a348885b98bacef8369">
  <xsd:schema xmlns:xsd="http://www.w3.org/2001/XMLSchema" xmlns:xs="http://www.w3.org/2001/XMLSchema" xmlns:p="http://schemas.microsoft.com/office/2006/metadata/properties" xmlns:ns2="56c64bb3-cb7a-4fe9-88a1-7ff1075f30e8" xmlns:ns3="0781251d-e4d8-450f-899a-ee8df7b83b53" targetNamespace="http://schemas.microsoft.com/office/2006/metadata/properties" ma:root="true" ma:fieldsID="fad9b7dba9f1229b483ced6710eae0df" ns2:_="" ns3:_="">
    <xsd:import namespace="56c64bb3-cb7a-4fe9-88a1-7ff1075f30e8"/>
    <xsd:import namespace="0781251d-e4d8-450f-899a-ee8df7b83b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c64bb3-cb7a-4fe9-88a1-7ff1075f3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81251d-e4d8-450f-899a-ee8df7b83b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66b1ff-f4f7-4666-8b74-05ce9b72cee4}" ma:internalName="TaxCatchAll" ma:showField="CatchAllData" ma:web="0781251d-e4d8-450f-899a-ee8df7b83b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6c64bb3-cb7a-4fe9-88a1-7ff1075f30e8">
      <Terms xmlns="http://schemas.microsoft.com/office/infopath/2007/PartnerControls"/>
    </lcf76f155ced4ddcb4097134ff3c332f>
    <TaxCatchAll xmlns="0781251d-e4d8-450f-899a-ee8df7b83b53" xsi:nil="true"/>
  </documentManagement>
</p:properties>
</file>

<file path=customXml/itemProps1.xml><?xml version="1.0" encoding="utf-8"?>
<ds:datastoreItem xmlns:ds="http://schemas.openxmlformats.org/officeDocument/2006/customXml" ds:itemID="{82A60D98-C0E7-4752-90CD-D24DB77F1614}"/>
</file>

<file path=customXml/itemProps2.xml><?xml version="1.0" encoding="utf-8"?>
<ds:datastoreItem xmlns:ds="http://schemas.openxmlformats.org/officeDocument/2006/customXml" ds:itemID="{6724C681-8A04-4D66-BB1C-57F7466573C0}"/>
</file>

<file path=customXml/itemProps3.xml><?xml version="1.0" encoding="utf-8"?>
<ds:datastoreItem xmlns:ds="http://schemas.openxmlformats.org/officeDocument/2006/customXml" ds:itemID="{C2038022-656B-4A1B-A485-51A1972238BD}"/>
</file>

<file path=docMetadata/LabelInfo.xml><?xml version="1.0" encoding="utf-8"?>
<clbl:labelList xmlns:clbl="http://schemas.microsoft.com/office/2020/mipLabelMetadata">
  <clbl:label id="{86cab09b-e61a-4c01-96e7-67fc9e3d8cd5}" enabled="1" method="Standard" siteId="{bf1ce8b5-5d39-4bc5-ad6e-07b3e4d7d67a}" contentBits="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Alexander Cardona Alzate</cp:lastModifiedBy>
  <cp:revision/>
  <dcterms:created xsi:type="dcterms:W3CDTF">2023-03-15T04:00:09Z</dcterms:created>
  <dcterms:modified xsi:type="dcterms:W3CDTF">2025-10-04T03:11:52Z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86cab09b-e61a-4c01-96e7-67fc9e3d8cd5_Enabled">
    <vt:lpwstr>true</vt:lpwstr>
  </property>
  <property fmtid="{D5CDD505-2E9C-101B-9397-08002B2CF9AE}" pid="5" name="MSIP_Label_86cab09b-e61a-4c01-96e7-67fc9e3d8cd5_SetDate">
    <vt:lpwstr>2023-03-15T04:21:21Z</vt:lpwstr>
  </property>
  <property fmtid="{D5CDD505-2E9C-101B-9397-08002B2CF9AE}" pid="6" name="MSIP_Label_86cab09b-e61a-4c01-96e7-67fc9e3d8cd5_Method">
    <vt:lpwstr>Standard</vt:lpwstr>
  </property>
  <property fmtid="{D5CDD505-2E9C-101B-9397-08002B2CF9AE}" pid="7" name="MSIP_Label_86cab09b-e61a-4c01-96e7-67fc9e3d8cd5_Name">
    <vt:lpwstr>Todos los Empleados</vt:lpwstr>
  </property>
  <property fmtid="{D5CDD505-2E9C-101B-9397-08002B2CF9AE}" pid="8" name="MSIP_Label_86cab09b-e61a-4c01-96e7-67fc9e3d8cd5_SiteId">
    <vt:lpwstr>bf1ce8b5-5d39-4bc5-ad6e-07b3e4d7d67a</vt:lpwstr>
  </property>
  <property fmtid="{D5CDD505-2E9C-101B-9397-08002B2CF9AE}" pid="9" name="MSIP_Label_86cab09b-e61a-4c01-96e7-67fc9e3d8cd5_ActionId">
    <vt:lpwstr>1284b033-3469-4be1-8291-3532cb7ee350</vt:lpwstr>
  </property>
  <property fmtid="{D5CDD505-2E9C-101B-9397-08002B2CF9AE}" pid="10" name="MSIP_Label_86cab09b-e61a-4c01-96e7-67fc9e3d8cd5_ContentBits">
    <vt:lpwstr>8</vt:lpwstr>
  </property>
  <property fmtid="{D5CDD505-2E9C-101B-9397-08002B2CF9AE}" pid="11" name="ContentTypeId">
    <vt:lpwstr>0x0101009AE00E38F6D3014A8F884FC2DDE00A5F</vt:lpwstr>
  </property>
  <property fmtid="{D5CDD505-2E9C-101B-9397-08002B2CF9AE}" pid="12" name="MediaServiceImageTags">
    <vt:lpwstr/>
  </property>
</Properties>
</file>