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antic-kernel-v1.0-hackathon\submissions\CodeMapper\src\FreeMindLabs.SemanticKernel.Plugins.CodeMapper\"/>
    </mc:Choice>
  </mc:AlternateContent>
  <xr:revisionPtr revIDLastSave="0" documentId="13_ncr:1_{71B6C0DC-54BF-4925-98B6-8A95F2B4BD3A}" xr6:coauthVersionLast="47" xr6:coauthVersionMax="47" xr10:uidLastSave="{00000000-0000-0000-0000-000000000000}"/>
  <bookViews>
    <workbookView xWindow="19530" yWindow="1500" windowWidth="26565" windowHeight="17925" activeTab="1" xr2:uid="{D1F43ECB-FB33-401F-B5F1-54568FC5B335}"/>
  </bookViews>
  <sheets>
    <sheet name="SourceCategories" sheetId="1" r:id="rId1"/>
    <sheet name="SourceCodes" sheetId="3" r:id="rId2"/>
    <sheet name="DestinationCategories" sheetId="2" r:id="rId3"/>
    <sheet name="DestinationCodes" sheetId="4" r:id="rId4"/>
    <sheet name="CategoryMappings" sheetId="5" r:id="rId5"/>
    <sheet name="CodeMappings" sheetId="6" r:id="rId6"/>
  </sheets>
  <definedNames>
    <definedName name="EyeColor">DestinationCodes!$E$126:$E$135</definedName>
    <definedName name="Gender">DestinationCodes!$E$79:$E$85</definedName>
    <definedName name="HairColor">DestinationCodes!$E$112:$E$125</definedName>
    <definedName name="HairStyle">DestinationCodes!$E$86:$E$111</definedName>
    <definedName name="IncidentTypes">DestinationCodes!$E$2:$E$78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2" i="6" s="1"/>
  <c r="A53" i="6" s="1"/>
  <c r="A54" i="6" s="1"/>
  <c r="A55" i="6" s="1"/>
  <c r="A56" i="6" s="1"/>
  <c r="C2" i="6"/>
  <c r="E2" i="5"/>
  <c r="E3" i="5"/>
  <c r="E4" i="5"/>
  <c r="E5" i="5"/>
  <c r="E6" i="5"/>
  <c r="C2" i="5"/>
  <c r="C3" i="5"/>
  <c r="C4" i="5"/>
  <c r="C5" i="5"/>
  <c r="C6" i="5"/>
  <c r="A79" i="4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C74" i="4"/>
  <c r="C75" i="4"/>
  <c r="C76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7" i="4"/>
  <c r="C78" i="4"/>
  <c r="C82" i="4"/>
  <c r="C83" i="4"/>
  <c r="C84" i="4"/>
  <c r="C85" i="4"/>
  <c r="C51" i="3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34" i="3"/>
  <c r="C4" i="3"/>
  <c r="C2" i="4"/>
  <c r="C3" i="4"/>
  <c r="C4" i="4"/>
  <c r="C5" i="4"/>
  <c r="C6" i="4"/>
  <c r="C7" i="4"/>
  <c r="C8" i="4"/>
  <c r="C9" i="4"/>
  <c r="C79" i="4"/>
  <c r="C80" i="4"/>
  <c r="C81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26" i="4"/>
  <c r="C127" i="4"/>
  <c r="C128" i="4"/>
  <c r="C129" i="4"/>
  <c r="C130" i="4"/>
  <c r="C131" i="4"/>
  <c r="C132" i="4"/>
  <c r="C133" i="4"/>
  <c r="C134" i="4"/>
  <c r="C135" i="4"/>
  <c r="A3" i="4"/>
  <c r="A4" i="4" s="1"/>
  <c r="A5" i="4" s="1"/>
  <c r="A6" i="4" s="1"/>
  <c r="A7" i="4" s="1"/>
  <c r="A8" i="4" s="1"/>
  <c r="A9" i="4" s="1"/>
  <c r="C19" i="3"/>
  <c r="C9" i="3"/>
  <c r="C18" i="3"/>
  <c r="C22" i="3"/>
  <c r="C14" i="3"/>
  <c r="C11" i="3"/>
  <c r="C13" i="3"/>
  <c r="C2" i="3"/>
  <c r="C3" i="3"/>
  <c r="C5" i="3"/>
  <c r="C6" i="3"/>
  <c r="C7" i="3"/>
  <c r="C8" i="3"/>
  <c r="C10" i="3"/>
  <c r="C12" i="3"/>
  <c r="C15" i="3"/>
  <c r="C16" i="3"/>
  <c r="C17" i="3"/>
  <c r="C20" i="3"/>
  <c r="C21" i="3"/>
  <c r="C23" i="3"/>
  <c r="C24" i="3"/>
  <c r="C25" i="3"/>
  <c r="C26" i="3"/>
  <c r="C27" i="3"/>
  <c r="C28" i="3"/>
  <c r="C29" i="3"/>
  <c r="C30" i="3"/>
  <c r="C31" i="3"/>
  <c r="C32" i="3"/>
  <c r="C33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2" i="3"/>
  <c r="C53" i="3"/>
  <c r="C54" i="3"/>
  <c r="C55" i="3"/>
  <c r="C56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2" i="3" s="1"/>
  <c r="A53" i="3" s="1"/>
  <c r="A54" i="3" s="1"/>
  <c r="A55" i="3" s="1"/>
  <c r="A56" i="3" s="1"/>
  <c r="A10" i="4" l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</calcChain>
</file>

<file path=xl/sharedStrings.xml><?xml version="1.0" encoding="utf-8"?>
<sst xmlns="http://schemas.openxmlformats.org/spreadsheetml/2006/main" count="573" uniqueCount="286">
  <si>
    <t>Id</t>
  </si>
  <si>
    <t>Abbreviation</t>
  </si>
  <si>
    <t>Description</t>
  </si>
  <si>
    <t>SEXX</t>
  </si>
  <si>
    <t>Sex Codes</t>
  </si>
  <si>
    <t>EYES</t>
  </si>
  <si>
    <t>Eye Color Codes</t>
  </si>
  <si>
    <t>HAIR</t>
  </si>
  <si>
    <t>Hair Color Codes</t>
  </si>
  <si>
    <t>HSTY</t>
  </si>
  <si>
    <t>Hair Style Codes</t>
  </si>
  <si>
    <t>INCD</t>
  </si>
  <si>
    <t>Incident Type Codes</t>
  </si>
  <si>
    <t>CategoryId</t>
  </si>
  <si>
    <t>Code</t>
  </si>
  <si>
    <t>CategoryDescription</t>
  </si>
  <si>
    <t>F</t>
  </si>
  <si>
    <t>Female</t>
  </si>
  <si>
    <t>M</t>
  </si>
  <si>
    <t>Male</t>
  </si>
  <si>
    <t>B</t>
  </si>
  <si>
    <t>BLU</t>
  </si>
  <si>
    <t>BLUE</t>
  </si>
  <si>
    <t>Blue</t>
  </si>
  <si>
    <t>BRO</t>
  </si>
  <si>
    <t>Brown</t>
  </si>
  <si>
    <t>GRN</t>
  </si>
  <si>
    <t>Green</t>
  </si>
  <si>
    <t>GRY</t>
  </si>
  <si>
    <t>Grey</t>
  </si>
  <si>
    <t>HAZ</t>
  </si>
  <si>
    <t>Hazel</t>
  </si>
  <si>
    <t>PNK</t>
  </si>
  <si>
    <t>Pink</t>
  </si>
  <si>
    <t>AUB</t>
  </si>
  <si>
    <t>BLK</t>
  </si>
  <si>
    <t>BLACK</t>
  </si>
  <si>
    <t>BLN</t>
  </si>
  <si>
    <t>BROWN</t>
  </si>
  <si>
    <t>CHS</t>
  </si>
  <si>
    <t>MUL</t>
  </si>
  <si>
    <t>PINK</t>
  </si>
  <si>
    <t>RED</t>
  </si>
  <si>
    <t>SANDY</t>
  </si>
  <si>
    <t>WHT</t>
  </si>
  <si>
    <t>Auburn</t>
  </si>
  <si>
    <t>Black</t>
  </si>
  <si>
    <t>Blonde</t>
  </si>
  <si>
    <t>Chestnut</t>
  </si>
  <si>
    <t>Multicolor</t>
  </si>
  <si>
    <t>Red</t>
  </si>
  <si>
    <t>Sandy</t>
  </si>
  <si>
    <t>White</t>
  </si>
  <si>
    <t>BOX</t>
  </si>
  <si>
    <t>CU</t>
  </si>
  <si>
    <t>CURLY</t>
  </si>
  <si>
    <t>CURL</t>
  </si>
  <si>
    <t>DR</t>
  </si>
  <si>
    <t>DREADLOCKS</t>
  </si>
  <si>
    <t>HT</t>
  </si>
  <si>
    <t>MIDB</t>
  </si>
  <si>
    <t>SHL</t>
  </si>
  <si>
    <t>ST</t>
  </si>
  <si>
    <t>STRAIGHT</t>
  </si>
  <si>
    <t>STR</t>
  </si>
  <si>
    <t>WV</t>
  </si>
  <si>
    <t>WAVY</t>
  </si>
  <si>
    <t>Boxtop</t>
  </si>
  <si>
    <t>Curly</t>
  </si>
  <si>
    <t>Dreadlocks</t>
  </si>
  <si>
    <t>Hightop, Boxtop</t>
  </si>
  <si>
    <t>Mid Back Length</t>
  </si>
  <si>
    <t>Shoulder Length</t>
  </si>
  <si>
    <t>Straight</t>
  </si>
  <si>
    <t>Wavy</t>
  </si>
  <si>
    <t>W</t>
  </si>
  <si>
    <t>Striaght</t>
  </si>
  <si>
    <t>P</t>
  </si>
  <si>
    <t>H</t>
  </si>
  <si>
    <t>Haz</t>
  </si>
  <si>
    <t>CHEST</t>
  </si>
  <si>
    <t>BL</t>
  </si>
  <si>
    <t>YEL</t>
  </si>
  <si>
    <t>Yellow</t>
  </si>
  <si>
    <t>CFS</t>
  </si>
  <si>
    <t>Call for service</t>
  </si>
  <si>
    <t>BURG</t>
  </si>
  <si>
    <t>Burglary</t>
  </si>
  <si>
    <t>DRUG1</t>
  </si>
  <si>
    <t>Drug Possession</t>
  </si>
  <si>
    <t>DRUG2</t>
  </si>
  <si>
    <t>Drug Sales</t>
  </si>
  <si>
    <t>DRUG3</t>
  </si>
  <si>
    <t>Found Drugs</t>
  </si>
  <si>
    <t>DRUG4</t>
  </si>
  <si>
    <t>Drug Activity Surveillance</t>
  </si>
  <si>
    <t>DRUGOD</t>
  </si>
  <si>
    <t>Drug Overdose</t>
  </si>
  <si>
    <t>Homicide</t>
  </si>
  <si>
    <t>Maps to Trespassing</t>
  </si>
  <si>
    <t>Criminal Trespass</t>
  </si>
  <si>
    <t>18-3503-A(1)i</t>
  </si>
  <si>
    <t>ALRM</t>
  </si>
  <si>
    <t>FALRM</t>
  </si>
  <si>
    <t>TRAF</t>
  </si>
  <si>
    <t>Traffic Stop</t>
  </si>
  <si>
    <t>Gender</t>
  </si>
  <si>
    <t>Color - Eyes</t>
  </si>
  <si>
    <t>CE</t>
  </si>
  <si>
    <t>Color - Hair</t>
  </si>
  <si>
    <t>HS</t>
  </si>
  <si>
    <t>Hair Style</t>
  </si>
  <si>
    <t>GE</t>
  </si>
  <si>
    <t>CH</t>
  </si>
  <si>
    <t>IN</t>
  </si>
  <si>
    <t>Incident Types</t>
  </si>
  <si>
    <t>He has light red eyes</t>
  </si>
  <si>
    <t>01</t>
  </si>
  <si>
    <t>Murder</t>
  </si>
  <si>
    <t>Unknown</t>
  </si>
  <si>
    <t>Mapping Result</t>
  </si>
  <si>
    <t>$</t>
  </si>
  <si>
    <t>Remains unmapped. The dollar sign symbol does not mean anything in the context of this code's category, so we leave it un-mapped.</t>
  </si>
  <si>
    <t xml:space="preserve">Remains un-mapped. "BL" could mean Black or Blue or something else entirely. </t>
  </si>
  <si>
    <t xml:space="preserve">Remains un-mapped. Most obvious choice would be to map this to either the "01/Female" or "03/Unknown" Gender codes in the destination, but because the codes description is empty in the source we cannot make that determination definitively. </t>
  </si>
  <si>
    <t>COL</t>
  </si>
  <si>
    <t>Coiled</t>
  </si>
  <si>
    <t>AFRO</t>
  </si>
  <si>
    <t>Afro</t>
  </si>
  <si>
    <t>AFRO_NATURAL</t>
  </si>
  <si>
    <t>Afro_Natural</t>
  </si>
  <si>
    <t>BRAIDED</t>
  </si>
  <si>
    <t>Braided</t>
  </si>
  <si>
    <t>BUSHY</t>
  </si>
  <si>
    <t>Bushy</t>
  </si>
  <si>
    <t>BUTCH</t>
  </si>
  <si>
    <t>Butch</t>
  </si>
  <si>
    <t>COMBED BACK</t>
  </si>
  <si>
    <t>Combed Back</t>
  </si>
  <si>
    <t>CREW CUT</t>
  </si>
  <si>
    <t>Crew Cut</t>
  </si>
  <si>
    <t>CURLERS</t>
  </si>
  <si>
    <t>Curlers</t>
  </si>
  <si>
    <t>CURLY_WAVY</t>
  </si>
  <si>
    <t>Curly_Wavy</t>
  </si>
  <si>
    <t>FADE</t>
  </si>
  <si>
    <t>Fade</t>
  </si>
  <si>
    <t>GREASY</t>
  </si>
  <si>
    <t>Greasy</t>
  </si>
  <si>
    <t>HAIR NET</t>
  </si>
  <si>
    <t>Hair Net</t>
  </si>
  <si>
    <t>JHERI CURL</t>
  </si>
  <si>
    <t>Jheri Curl</t>
  </si>
  <si>
    <t>MILITARY_FLAT TOP</t>
  </si>
  <si>
    <t>Military_Flat Top</t>
  </si>
  <si>
    <t>MULLET</t>
  </si>
  <si>
    <t>Mullet</t>
  </si>
  <si>
    <t>NATURAL</t>
  </si>
  <si>
    <t>Natural</t>
  </si>
  <si>
    <t>PONY TAIL</t>
  </si>
  <si>
    <t>Pony Tail</t>
  </si>
  <si>
    <t>PROCESSED</t>
  </si>
  <si>
    <t>Processed</t>
  </si>
  <si>
    <t>PUNKY</t>
  </si>
  <si>
    <t>Punky</t>
  </si>
  <si>
    <t>SHAVED HEAD</t>
  </si>
  <si>
    <t>Shaved Head</t>
  </si>
  <si>
    <t>UNKNOWN</t>
  </si>
  <si>
    <t>WIG_HAIR PIECE</t>
  </si>
  <si>
    <t>Wig_Hair Piece</t>
  </si>
  <si>
    <t>BLD</t>
  </si>
  <si>
    <t>Bald</t>
  </si>
  <si>
    <t>Blond or strawberry</t>
  </si>
  <si>
    <t>Gray or partially gray</t>
  </si>
  <si>
    <t>ONG</t>
  </si>
  <si>
    <t>Orange</t>
  </si>
  <si>
    <t>PLE</t>
  </si>
  <si>
    <t>Purple</t>
  </si>
  <si>
    <t>Red or auburn</t>
  </si>
  <si>
    <t>SDY</t>
  </si>
  <si>
    <t>WHI</t>
  </si>
  <si>
    <t>XXX</t>
  </si>
  <si>
    <t>GREEN</t>
  </si>
  <si>
    <t>GRAY</t>
  </si>
  <si>
    <t>HAZEL</t>
  </si>
  <si>
    <t>MAR</t>
  </si>
  <si>
    <t>MAROON</t>
  </si>
  <si>
    <t>MULTICOLORED</t>
  </si>
  <si>
    <t>Remains unmapped. Does not map to destination code "02/Traffic Accident" because while both descriptions contain the word "traffic," a code indicating a "Traffic Accident" in the destination does not equate to a "Traffic Stop" in the source.</t>
  </si>
  <si>
    <t>MURD</t>
  </si>
  <si>
    <t>Maps to Homicide in destination because murder is a type of homicide.</t>
  </si>
  <si>
    <t>Maps to Homicide in destination</t>
  </si>
  <si>
    <t>Subject's gender reported as female</t>
  </si>
  <si>
    <t>G</t>
  </si>
  <si>
    <t>Occupation or charge indicated "Male Impersonator"</t>
  </si>
  <si>
    <t>Subject's gender reported as male</t>
  </si>
  <si>
    <t>N</t>
  </si>
  <si>
    <t>Occupation or charge indicated "Female Impersonator" or transvestite</t>
  </si>
  <si>
    <t>X</t>
  </si>
  <si>
    <t>Unknown gender</t>
  </si>
  <si>
    <t>Y</t>
  </si>
  <si>
    <t>Male name, no gender given</t>
  </si>
  <si>
    <t>Z</t>
  </si>
  <si>
    <t>Female name, no gender given</t>
  </si>
  <si>
    <t>Abandoned Auto</t>
  </si>
  <si>
    <t>Abduction_Kidnapping</t>
  </si>
  <si>
    <t>Accident Conditions Unknown</t>
  </si>
  <si>
    <t>Accident Hit And Run Injury</t>
  </si>
  <si>
    <t>Accident Hit And Run Property</t>
  </si>
  <si>
    <t>Accident Personal Injury</t>
  </si>
  <si>
    <t>Accident Property Damage</t>
  </si>
  <si>
    <t>Agressive Driver</t>
  </si>
  <si>
    <t>Alarm</t>
  </si>
  <si>
    <t>Animal Complaint</t>
  </si>
  <si>
    <t>Arson</t>
  </si>
  <si>
    <t>Assault Aggravated</t>
  </si>
  <si>
    <t>Assault Simple</t>
  </si>
  <si>
    <t>Assist Citizen</t>
  </si>
  <si>
    <t>Assist Fire_Medics</t>
  </si>
  <si>
    <t>Assist Outside Agency</t>
  </si>
  <si>
    <t>Bad Check-Forgery</t>
  </si>
  <si>
    <t>Bolo</t>
  </si>
  <si>
    <t>Bomb Threat</t>
  </si>
  <si>
    <t>Boot Removal</t>
  </si>
  <si>
    <t>Carjacking</t>
  </si>
  <si>
    <t>City Property Damage</t>
  </si>
  <si>
    <t>Credit Card Fraud</t>
  </si>
  <si>
    <t>Destruction</t>
  </si>
  <si>
    <t>Disabled Motorist</t>
  </si>
  <si>
    <t>Disorderly Conduct</t>
  </si>
  <si>
    <t>Domestic Violence</t>
  </si>
  <si>
    <t>Drug Complaint</t>
  </si>
  <si>
    <t>Drunk Driver</t>
  </si>
  <si>
    <t>E911 911 Hang Up</t>
  </si>
  <si>
    <t>Embezzlement</t>
  </si>
  <si>
    <t>Escort</t>
  </si>
  <si>
    <t>False Pretense_Swindle_Confidence</t>
  </si>
  <si>
    <t>Fight</t>
  </si>
  <si>
    <t>Gambling</t>
  </si>
  <si>
    <t>Grand Larceny Auto</t>
  </si>
  <si>
    <t>Grand Larceny Auto Recovery</t>
  </si>
  <si>
    <t>Hazard</t>
  </si>
  <si>
    <t>Hostage_Barricade Situation</t>
  </si>
  <si>
    <t>Identity Fraud</t>
  </si>
  <si>
    <t>Impersonating Police Officer</t>
  </si>
  <si>
    <t>Intelligence Activity</t>
  </si>
  <si>
    <t>Intoxicated Subject</t>
  </si>
  <si>
    <t>Larceny</t>
  </si>
  <si>
    <t>Lockout</t>
  </si>
  <si>
    <t>Loud Party</t>
  </si>
  <si>
    <t>Missing Person</t>
  </si>
  <si>
    <t>Noise Violation</t>
  </si>
  <si>
    <t>Parking Complaint</t>
  </si>
  <si>
    <t>Police Information</t>
  </si>
  <si>
    <t>Property Found</t>
  </si>
  <si>
    <t>Property Lost</t>
  </si>
  <si>
    <t>Prostitution</t>
  </si>
  <si>
    <t>Protective Order Issued</t>
  </si>
  <si>
    <t>Prowler_Peeping Tom</t>
  </si>
  <si>
    <t>Public Service</t>
  </si>
  <si>
    <t>Robbery</t>
  </si>
  <si>
    <t>Runaway</t>
  </si>
  <si>
    <t>Sexual Offense</t>
  </si>
  <si>
    <t>Shoplifting</t>
  </si>
  <si>
    <t>Stalking</t>
  </si>
  <si>
    <t>Subject Stop</t>
  </si>
  <si>
    <t>Suicide</t>
  </si>
  <si>
    <t>Suspicious Event</t>
  </si>
  <si>
    <t>Suspicious Package_Substance</t>
  </si>
  <si>
    <t>Telephone Complaint</t>
  </si>
  <si>
    <t>Test Call</t>
  </si>
  <si>
    <t>Traffic Complaint</t>
  </si>
  <si>
    <t>Trespassing</t>
  </si>
  <si>
    <t>Trouble Unknown</t>
  </si>
  <si>
    <t>Trouble Unknown_Officer Needs Assistance</t>
  </si>
  <si>
    <t>Warrant Issued</t>
  </si>
  <si>
    <t>Warrant Service</t>
  </si>
  <si>
    <t>Weapon Violation</t>
  </si>
  <si>
    <t>SourceCategoryId</t>
  </si>
  <si>
    <t>SourceCategoryDescription</t>
  </si>
  <si>
    <t>DestinationCategoryId</t>
  </si>
  <si>
    <t>DestinationCategoryDescription</t>
  </si>
  <si>
    <t>SourceCode</t>
  </si>
  <si>
    <t>SourceDescription</t>
  </si>
  <si>
    <t>DestinationCode</t>
  </si>
  <si>
    <t>DestinationDescription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</si>
</sst>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9" fontId="2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1" xfId="1" applyFont="1" applyBorder="1" applyAlignment="1">
      <alignment horizontal="center" vertical="center"/>
    </xf>
    <xf numFmtId="49" fontId="3" fillId="0" borderId="1" xfId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49" fontId="3" fillId="0" borderId="1" xfId="1" applyFont="1" applyBorder="1" applyAlignment="1">
      <alignment horizontal="center"/>
    </xf>
    <xf numFmtId="49" fontId="3" fillId="0" borderId="1" xfId="1" applyFont="1" applyBorder="1"/>
    <xf numFmtId="49" fontId="3" fillId="0" borderId="3" xfId="1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_IEPDN-DEx 20 NIEM CMT10232007 CODES WORKING 2" xfId="1" xr:uid="{D902FE6B-0DE4-4874-8ABD-83471DAD31C4}"/>
  </cellStyles>
  <dxfs count="29">
    <dxf>
      <font>
        <b val="0"/>
      </font>
    </dxf>
    <dxf>
      <font>
        <b val="0"/>
      </font>
      <numFmt numFmtId="30" formatCode="@"/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  <numFmt numFmtId="30" formatCode="@"/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E546A9-BFF4-4AEF-B280-F95412D3EB01}" name="Table2" displayName="Table2" ref="A1:C6" totalsRowShown="0" headerRowDxfId="28">
  <autoFilter ref="A1:C6" xr:uid="{6FE546A9-BFF4-4AEF-B280-F95412D3EB01}"/>
  <tableColumns count="3">
    <tableColumn id="1" xr3:uid="{BF27D14A-A6D9-4742-A644-D3B3FBC355C7}" name="Id"/>
    <tableColumn id="2" xr3:uid="{E6A72DE8-61DD-49EA-89CF-E01A60D7D91D}" name="Abbreviation"/>
    <tableColumn id="3" xr3:uid="{4C5A2D80-E48C-4A81-B2BA-0ECC35769F21}" name="Descrip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8A34E-9CF9-4B50-8E62-1439677DC28D}" name="Table1" displayName="Table1" ref="A1:E56" totalsRowShown="0" headerRowDxfId="6" dataDxfId="5">
  <autoFilter ref="A1:E56" xr:uid="{D3D8A34E-9CF9-4B50-8E62-1439677DC28D}"/>
  <tableColumns count="5">
    <tableColumn id="1" xr3:uid="{F652D995-91B2-44B2-9995-24DBFB88E01D}" name="Id" dataDxfId="4"/>
    <tableColumn id="2" xr3:uid="{7167167F-D692-4491-87E8-EBD7843D3209}" name="CategoryId" dataDxfId="3"/>
    <tableColumn id="3" xr3:uid="{F74D151B-692F-4718-A010-34AC6AB3E0B3}" name="CategoryDescription" dataDxfId="2">
      <calculatedColumnFormula>VLOOKUP(B2,SourceCategories!$A$2:$C$6,3,FALSE)</calculatedColumnFormula>
    </tableColumn>
    <tableColumn id="4" xr3:uid="{24779F09-1B92-4A32-ABE8-2B401C431FEE}" name="Code" dataDxfId="1"/>
    <tableColumn id="5" xr3:uid="{E9F40144-5337-469C-80C9-FD04F62311D5}" name="Description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DE9544-2434-424E-9A8B-61C14D10FFAD}" name="Table24" displayName="Table24" ref="A1:C6" totalsRowShown="0" headerRowDxfId="27">
  <autoFilter ref="A1:C6" xr:uid="{C5DE9544-2434-424E-9A8B-61C14D10FFAD}"/>
  <tableColumns count="3">
    <tableColumn id="1" xr3:uid="{255D0F5D-F1E3-41CF-97BC-5CED0403E14D}" name="Id"/>
    <tableColumn id="2" xr3:uid="{BBAC9E13-7B62-4DD1-81BE-E6A2FAA60831}" name="Abbreviation"/>
    <tableColumn id="3" xr3:uid="{CAAE733A-50DD-43D1-ACAE-874B00D6A7A6}" name="Description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68EAB9-9407-4798-BD9A-8F2940ED3E35}" name="Table15" displayName="Table15" ref="A1:E135" totalsRowShown="0" headerRowDxfId="26" dataDxfId="25">
  <autoFilter ref="A1:E135" xr:uid="{CF68EAB9-9407-4798-BD9A-8F2940ED3E35}"/>
  <tableColumns count="5">
    <tableColumn id="1" xr3:uid="{7C597D04-D8A5-4AD0-85A9-B4621D78AFE9}" name="Id" dataDxfId="24"/>
    <tableColumn id="2" xr3:uid="{BDCAF6F6-63A1-4EB8-A943-14A86025B363}" name="CategoryId" dataDxfId="23"/>
    <tableColumn id="3" xr3:uid="{4E33CA27-6DFE-4A8B-B358-96486B79513E}" name="CategoryDescription" dataDxfId="22">
      <calculatedColumnFormula>VLOOKUP(B2,DestinationCategories!$A$2:$C$6,3,FALSE)</calculatedColumnFormula>
    </tableColumn>
    <tableColumn id="4" xr3:uid="{D8F1AF4E-3105-41CA-B633-8753FFF4FC71}" name="Code" dataDxfId="21"/>
    <tableColumn id="5" xr3:uid="{C46911A0-DE73-47DF-A9E4-7528DB3E60DA}" name="Description" dataDxfId="20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D5D3E7-C5BE-4F42-A073-DB57500C3982}" name="Table5" displayName="Table5" ref="A1:E6" totalsRowShown="0">
  <autoFilter ref="A1:E6" xr:uid="{60D5D3E7-C5BE-4F42-A073-DB57500C3982}"/>
  <tableColumns count="5">
    <tableColumn id="1" xr3:uid="{DCE3EFC0-0716-49BB-91E9-6D5840F08A97}" name="Id"/>
    <tableColumn id="2" xr3:uid="{9C96D345-EA77-4039-980E-0D83B43CBB4F}" name="SourceCategoryId"/>
    <tableColumn id="3" xr3:uid="{E1843EC0-444F-47C5-94D3-92338EEC9173}" name="SourceCategoryDescription" dataDxfId="19">
      <calculatedColumnFormula>VLOOKUP(B2,SourceCategories!$A$2:$C$6,3,FALSE)</calculatedColumnFormula>
    </tableColumn>
    <tableColumn id="4" xr3:uid="{EFB74A34-C661-4554-BE68-3CE15EE89C8D}" name="DestinationCategoryId"/>
    <tableColumn id="5" xr3:uid="{1F045D1B-3A00-4B72-AD3D-96B432CA08FE}" name="DestinationCategoryDescription" dataDxfId="18">
      <calculatedColumnFormula>VLOOKUP(D2,DestinationCategories!$A$2:$C$6,3,FALSE)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043E5-85D2-4AB7-8224-832EAFF35A10}" name="Table17" displayName="Table17" ref="A1:I56" totalsRowShown="0" headerRowDxfId="17" dataDxfId="16">
  <autoFilter ref="A1:I56" xr:uid="{035043E5-85D2-4AB7-8224-832EAFF35A10}"/>
  <tableColumns count="9">
    <tableColumn id="1" xr3:uid="{89F2E29D-AE0C-41E3-8A13-5329F01AADAA}" name="Id" dataDxfId="15"/>
    <tableColumn id="2" xr3:uid="{3A9D304D-0BFF-4695-A72B-0C91842D5037}" name="SourceCategoryId" dataDxfId="14"/>
    <tableColumn id="3" xr3:uid="{85ED3143-BC02-4E2A-A874-19AEA8881B11}" name="SourceCategoryDescription" dataDxfId="13">
      <calculatedColumnFormula>VLOOKUP(B2,SourceCategories!$A$2:$C$6,3,FALSE)</calculatedColumnFormula>
    </tableColumn>
    <tableColumn id="9" xr3:uid="{3AE2368A-BED6-48A4-B49A-54B673DA0C32}" name="DestinationCategoryId" dataDxfId="12">
      <calculatedColumnFormula>VLOOKUP(B2,CategoryMappings!$A$2:$E$6,4,FALSE)</calculatedColumnFormula>
    </tableColumn>
    <tableColumn id="6" xr3:uid="{EEC63F57-8B6E-43B2-A918-1C31D998E0BA}" name="DestinationCategoryDescription" dataDxfId="11">
      <calculatedColumnFormula>VLOOKUP(B2,CategoryMappings!$A$2:$E$6,5,FALSE)</calculatedColumnFormula>
    </tableColumn>
    <tableColumn id="4" xr3:uid="{52A52B72-EF6F-401F-B45F-CE19CD10BE2F}" name="SourceCode" dataDxfId="10"/>
    <tableColumn id="5" xr3:uid="{DCB11B4C-15ED-467C-8C9A-024940353841}" name="SourceDescription" dataDxfId="9"/>
    <tableColumn id="7" xr3:uid="{412EC52A-95D4-440C-B292-CA55A14DAB73}" name="DestinationCode" dataDxfId="8"/>
    <tableColumn id="8" xr3:uid="{863A61E3-D0D4-4114-83DB-164D4EC707F6}" name="DestinationDescription" dataDxfId="7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07B1-2C6D-48F6-86E0-D39C4AB9E03C}">
  <dimension ref="A1:C6"/>
  <sheetViews>
    <sheetView workbookViewId="0">
      <selection activeCell="D14" sqref="D14"/>
    </sheetView>
  </sheetViews>
  <sheetFormatPr defaultRowHeight="15" x14ac:dyDescent="0.25"/>
  <cols>
    <col min="2" max="2" width="14.7109375" customWidth="1"/>
    <col min="3" max="3" width="19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6820-EB11-4764-8917-0B0F383A058B}">
  <dimension ref="A1:G56"/>
  <sheetViews>
    <sheetView tabSelected="1" workbookViewId="0">
      <selection activeCell="F1" sqref="F1"/>
    </sheetView>
  </sheetViews>
  <sheetFormatPr defaultRowHeight="15" x14ac:dyDescent="0.25"/>
  <cols>
    <col min="2" max="2" width="15.140625" bestFit="1" customWidth="1"/>
    <col min="3" max="3" width="23.85546875" bestFit="1" customWidth="1"/>
    <col min="4" max="4" width="19.140625" bestFit="1" customWidth="1"/>
    <col min="5" max="5" width="25.140625" customWidth="1"/>
    <col min="6" max="6" width="9.140625" customWidth="1"/>
  </cols>
  <sheetData>
    <row r="1" spans="1:7" x14ac:dyDescent="0.25">
      <c r="A1" s="1" t="s">
        <v>0</v>
      </c>
      <c r="B1" s="1" t="s">
        <v>13</v>
      </c>
      <c r="C1" s="1" t="s">
        <v>15</v>
      </c>
      <c r="D1" s="1" t="s">
        <v>14</v>
      </c>
      <c r="E1" s="1" t="s">
        <v>2</v>
      </c>
      <c r="G1" t="s">
        <v>120</v>
      </c>
    </row>
    <row r="2" spans="1:7" x14ac:dyDescent="0.25">
      <c r="A2" s="2">
        <v>1</v>
      </c>
      <c r="B2" s="2">
        <v>1</v>
      </c>
      <c r="C2" s="2" t="str">
        <f>VLOOKUP(B2,SourceCategories!$A$2:$C$6,3,FALSE)</f>
        <v>Sex Codes</v>
      </c>
      <c r="D2" s="3" t="s">
        <v>16</v>
      </c>
      <c r="E2" s="2" t="s">
        <v>17</v>
      </c>
    </row>
    <row r="3" spans="1:7" x14ac:dyDescent="0.25">
      <c r="A3" s="2">
        <f>A2+1</f>
        <v>2</v>
      </c>
      <c r="B3" s="2">
        <v>1</v>
      </c>
      <c r="C3" s="2" t="str">
        <f>VLOOKUP(B3,SourceCategories!$A$2:$C$6,3,FALSE)</f>
        <v>Sex Codes</v>
      </c>
      <c r="D3" s="3" t="s">
        <v>18</v>
      </c>
      <c r="E3" s="2" t="s">
        <v>19</v>
      </c>
    </row>
    <row r="4" spans="1:7" x14ac:dyDescent="0.25">
      <c r="A4" s="2">
        <f t="shared" ref="A4:A56" si="0">A3+1</f>
        <v>3</v>
      </c>
      <c r="B4" s="2">
        <v>1</v>
      </c>
      <c r="C4" s="2" t="str">
        <f>VLOOKUP(B4,SourceCategories!$A$2:$C$6,3,FALSE)</f>
        <v>Sex Codes</v>
      </c>
      <c r="D4" s="3" t="s">
        <v>117</v>
      </c>
      <c r="E4" s="2"/>
      <c r="G4" t="s">
        <v>124</v>
      </c>
    </row>
    <row r="5" spans="1:7" x14ac:dyDescent="0.25">
      <c r="A5" s="2">
        <f t="shared" si="0"/>
        <v>4</v>
      </c>
      <c r="B5" s="2">
        <v>2</v>
      </c>
      <c r="C5" s="2" t="str">
        <f>VLOOKUP(B5,SourceCategories!$A$2:$C$6,3,FALSE)</f>
        <v>Eye Color Codes</v>
      </c>
      <c r="D5" s="3" t="s">
        <v>21</v>
      </c>
      <c r="E5" s="2" t="s">
        <v>23</v>
      </c>
    </row>
    <row r="6" spans="1:7" x14ac:dyDescent="0.25">
      <c r="A6" s="2">
        <f t="shared" si="0"/>
        <v>5</v>
      </c>
      <c r="B6" s="2">
        <v>2</v>
      </c>
      <c r="C6" s="2" t="str">
        <f>VLOOKUP(B6,SourceCategories!$A$2:$C$6,3,FALSE)</f>
        <v>Eye Color Codes</v>
      </c>
      <c r="D6" s="3" t="s">
        <v>24</v>
      </c>
      <c r="E6" s="2" t="s">
        <v>25</v>
      </c>
    </row>
    <row r="7" spans="1:7" x14ac:dyDescent="0.25">
      <c r="A7" s="2">
        <f t="shared" si="0"/>
        <v>6</v>
      </c>
      <c r="B7" s="2">
        <v>2</v>
      </c>
      <c r="C7" s="2" t="str">
        <f>VLOOKUP(B7,SourceCategories!$A$2:$C$6,3,FALSE)</f>
        <v>Eye Color Codes</v>
      </c>
      <c r="D7" s="3" t="s">
        <v>26</v>
      </c>
      <c r="E7" s="2" t="s">
        <v>27</v>
      </c>
    </row>
    <row r="8" spans="1:7" x14ac:dyDescent="0.25">
      <c r="A8" s="2">
        <f t="shared" si="0"/>
        <v>7</v>
      </c>
      <c r="B8" s="2">
        <v>2</v>
      </c>
      <c r="C8" s="2" t="str">
        <f>VLOOKUP(B8,SourceCategories!$A$2:$C$6,3,FALSE)</f>
        <v>Eye Color Codes</v>
      </c>
      <c r="D8" s="3" t="s">
        <v>28</v>
      </c>
      <c r="E8" s="2" t="s">
        <v>29</v>
      </c>
    </row>
    <row r="9" spans="1:7" x14ac:dyDescent="0.25">
      <c r="A9" s="2">
        <f t="shared" si="0"/>
        <v>8</v>
      </c>
      <c r="B9" s="2">
        <v>2</v>
      </c>
      <c r="C9" s="2" t="str">
        <f>VLOOKUP(B9,SourceCategories!$A$2:$C$6,3,FALSE)</f>
        <v>Eye Color Codes</v>
      </c>
      <c r="D9" s="3" t="s">
        <v>116</v>
      </c>
      <c r="E9" s="2" t="s">
        <v>116</v>
      </c>
    </row>
    <row r="10" spans="1:7" x14ac:dyDescent="0.25">
      <c r="A10" s="2">
        <f t="shared" si="0"/>
        <v>9</v>
      </c>
      <c r="B10" s="2">
        <v>2</v>
      </c>
      <c r="C10" s="2" t="str">
        <f>VLOOKUP(B10,SourceCategories!$A$2:$C$6,3,FALSE)</f>
        <v>Eye Color Codes</v>
      </c>
      <c r="D10" s="3" t="s">
        <v>30</v>
      </c>
      <c r="E10" s="2" t="s">
        <v>31</v>
      </c>
    </row>
    <row r="11" spans="1:7" x14ac:dyDescent="0.25">
      <c r="A11" s="2">
        <f t="shared" si="0"/>
        <v>10</v>
      </c>
      <c r="B11" s="2">
        <v>2</v>
      </c>
      <c r="C11" s="2" t="str">
        <f>VLOOKUP(B11,SourceCategories!$A$2:$C$6,3,FALSE)</f>
        <v>Eye Color Codes</v>
      </c>
      <c r="D11" s="3" t="s">
        <v>78</v>
      </c>
      <c r="E11" s="2" t="s">
        <v>79</v>
      </c>
    </row>
    <row r="12" spans="1:7" x14ac:dyDescent="0.25">
      <c r="A12" s="2">
        <f t="shared" si="0"/>
        <v>11</v>
      </c>
      <c r="B12" s="2">
        <v>2</v>
      </c>
      <c r="C12" s="2" t="str">
        <f>VLOOKUP(B12,SourceCategories!$A$2:$C$6,3,FALSE)</f>
        <v>Eye Color Codes</v>
      </c>
      <c r="D12" s="3" t="s">
        <v>32</v>
      </c>
      <c r="E12" s="2" t="s">
        <v>33</v>
      </c>
    </row>
    <row r="13" spans="1:7" x14ac:dyDescent="0.25">
      <c r="A13" s="2">
        <f t="shared" si="0"/>
        <v>12</v>
      </c>
      <c r="B13" s="2">
        <v>2</v>
      </c>
      <c r="C13" s="2" t="str">
        <f>VLOOKUP(B13,SourceCategories!$A$2:$C$6,3,FALSE)</f>
        <v>Eye Color Codes</v>
      </c>
      <c r="D13" s="3" t="s">
        <v>77</v>
      </c>
      <c r="E13" s="2" t="s">
        <v>77</v>
      </c>
    </row>
    <row r="14" spans="1:7" x14ac:dyDescent="0.25">
      <c r="A14" s="2">
        <f t="shared" si="0"/>
        <v>13</v>
      </c>
      <c r="B14" s="2">
        <v>2</v>
      </c>
      <c r="C14" s="2" t="str">
        <f>VLOOKUP(B14,SourceCategories!$A$2:$C$6,3,FALSE)</f>
        <v>Eye Color Codes</v>
      </c>
      <c r="D14" s="3" t="s">
        <v>20</v>
      </c>
      <c r="E14" s="2" t="s">
        <v>20</v>
      </c>
    </row>
    <row r="15" spans="1:7" x14ac:dyDescent="0.25">
      <c r="A15" s="2">
        <f t="shared" si="0"/>
        <v>14</v>
      </c>
      <c r="B15" s="2">
        <v>3</v>
      </c>
      <c r="C15" s="2" t="str">
        <f>VLOOKUP(B15,SourceCategories!$A$2:$C$6,3,FALSE)</f>
        <v>Hair Color Codes</v>
      </c>
      <c r="D15" s="3" t="s">
        <v>34</v>
      </c>
      <c r="E15" s="2" t="s">
        <v>45</v>
      </c>
    </row>
    <row r="16" spans="1:7" x14ac:dyDescent="0.25">
      <c r="A16" s="2">
        <f t="shared" si="0"/>
        <v>15</v>
      </c>
      <c r="B16" s="2">
        <v>3</v>
      </c>
      <c r="C16" s="2" t="str">
        <f>VLOOKUP(B16,SourceCategories!$A$2:$C$6,3,FALSE)</f>
        <v>Hair Color Codes</v>
      </c>
      <c r="D16" s="3" t="s">
        <v>35</v>
      </c>
      <c r="E16" s="2" t="s">
        <v>46</v>
      </c>
    </row>
    <row r="17" spans="1:7" x14ac:dyDescent="0.25">
      <c r="A17" s="2">
        <f t="shared" si="0"/>
        <v>16</v>
      </c>
      <c r="B17" s="2">
        <v>3</v>
      </c>
      <c r="C17" s="2" t="str">
        <f>VLOOKUP(B17,SourceCategories!$A$2:$C$6,3,FALSE)</f>
        <v>Hair Color Codes</v>
      </c>
      <c r="D17" s="3" t="s">
        <v>37</v>
      </c>
      <c r="E17" s="2" t="s">
        <v>47</v>
      </c>
    </row>
    <row r="18" spans="1:7" x14ac:dyDescent="0.25">
      <c r="A18" s="2">
        <f t="shared" si="0"/>
        <v>17</v>
      </c>
      <c r="B18" s="2">
        <v>3</v>
      </c>
      <c r="C18" s="2" t="str">
        <f>VLOOKUP(B18,SourceCategories!$A$2:$C$6,3,FALSE)</f>
        <v>Hair Color Codes</v>
      </c>
      <c r="D18" s="3" t="s">
        <v>81</v>
      </c>
      <c r="E18" s="2"/>
      <c r="G18" t="s">
        <v>123</v>
      </c>
    </row>
    <row r="19" spans="1:7" x14ac:dyDescent="0.25">
      <c r="A19" s="2">
        <f t="shared" si="0"/>
        <v>18</v>
      </c>
      <c r="B19" s="2">
        <v>3</v>
      </c>
      <c r="C19" s="2" t="str">
        <f>VLOOKUP(B19,SourceCategories!$A$2:$C$6,3,FALSE)</f>
        <v>Hair Color Codes</v>
      </c>
      <c r="D19" s="3" t="s">
        <v>82</v>
      </c>
      <c r="E19" s="2" t="s">
        <v>83</v>
      </c>
    </row>
    <row r="20" spans="1:7" x14ac:dyDescent="0.25">
      <c r="A20" s="2">
        <f t="shared" si="0"/>
        <v>19</v>
      </c>
      <c r="B20" s="2">
        <v>3</v>
      </c>
      <c r="C20" s="2" t="str">
        <f>VLOOKUP(B20,SourceCategories!$A$2:$C$6,3,FALSE)</f>
        <v>Hair Color Codes</v>
      </c>
      <c r="D20" s="3" t="s">
        <v>24</v>
      </c>
      <c r="E20" s="2" t="s">
        <v>25</v>
      </c>
    </row>
    <row r="21" spans="1:7" x14ac:dyDescent="0.25">
      <c r="A21" s="2">
        <f t="shared" si="0"/>
        <v>20</v>
      </c>
      <c r="B21" s="2">
        <v>3</v>
      </c>
      <c r="C21" s="2" t="str">
        <f>VLOOKUP(B21,SourceCategories!$A$2:$C$6,3,FALSE)</f>
        <v>Hair Color Codes</v>
      </c>
      <c r="D21" s="3" t="s">
        <v>39</v>
      </c>
      <c r="E21" s="2" t="s">
        <v>48</v>
      </c>
    </row>
    <row r="22" spans="1:7" x14ac:dyDescent="0.25">
      <c r="A22" s="2">
        <f t="shared" si="0"/>
        <v>21</v>
      </c>
      <c r="B22" s="2">
        <v>3</v>
      </c>
      <c r="C22" s="2" t="str">
        <f>VLOOKUP(B22,SourceCategories!$A$2:$C$6,3,FALSE)</f>
        <v>Hair Color Codes</v>
      </c>
      <c r="D22" s="3" t="s">
        <v>80</v>
      </c>
      <c r="E22" s="2"/>
    </row>
    <row r="23" spans="1:7" x14ac:dyDescent="0.25">
      <c r="A23" s="2">
        <f t="shared" si="0"/>
        <v>22</v>
      </c>
      <c r="B23" s="2">
        <v>3</v>
      </c>
      <c r="C23" s="2" t="str">
        <f>VLOOKUP(B23,SourceCategories!$A$2:$C$6,3,FALSE)</f>
        <v>Hair Color Codes</v>
      </c>
      <c r="D23" s="3" t="s">
        <v>28</v>
      </c>
      <c r="E23" s="2" t="s">
        <v>29</v>
      </c>
    </row>
    <row r="24" spans="1:7" x14ac:dyDescent="0.25">
      <c r="A24" s="2">
        <f t="shared" si="0"/>
        <v>23</v>
      </c>
      <c r="B24" s="2">
        <v>3</v>
      </c>
      <c r="C24" s="2" t="str">
        <f>VLOOKUP(B24,SourceCategories!$A$2:$C$6,3,FALSE)</f>
        <v>Hair Color Codes</v>
      </c>
      <c r="D24" s="3" t="s">
        <v>40</v>
      </c>
      <c r="E24" s="2" t="s">
        <v>49</v>
      </c>
    </row>
    <row r="25" spans="1:7" x14ac:dyDescent="0.25">
      <c r="A25" s="2">
        <f t="shared" si="0"/>
        <v>24</v>
      </c>
      <c r="B25" s="2">
        <v>3</v>
      </c>
      <c r="C25" s="2" t="str">
        <f>VLOOKUP(B25,SourceCategories!$A$2:$C$6,3,FALSE)</f>
        <v>Hair Color Codes</v>
      </c>
      <c r="D25" s="3" t="s">
        <v>32</v>
      </c>
      <c r="E25" s="2" t="s">
        <v>33</v>
      </c>
    </row>
    <row r="26" spans="1:7" x14ac:dyDescent="0.25">
      <c r="A26" s="2">
        <f t="shared" si="0"/>
        <v>25</v>
      </c>
      <c r="B26" s="2">
        <v>3</v>
      </c>
      <c r="C26" s="2" t="str">
        <f>VLOOKUP(B26,SourceCategories!$A$2:$C$6,3,FALSE)</f>
        <v>Hair Color Codes</v>
      </c>
      <c r="D26" s="3" t="s">
        <v>42</v>
      </c>
      <c r="E26" s="2" t="s">
        <v>50</v>
      </c>
    </row>
    <row r="27" spans="1:7" x14ac:dyDescent="0.25">
      <c r="A27" s="2">
        <f t="shared" si="0"/>
        <v>26</v>
      </c>
      <c r="B27" s="2">
        <v>3</v>
      </c>
      <c r="C27" s="2" t="str">
        <f>VLOOKUP(B27,SourceCategories!$A$2:$C$6,3,FALSE)</f>
        <v>Hair Color Codes</v>
      </c>
      <c r="D27" s="3" t="s">
        <v>43</v>
      </c>
      <c r="E27" s="2" t="s">
        <v>51</v>
      </c>
    </row>
    <row r="28" spans="1:7" x14ac:dyDescent="0.25">
      <c r="A28" s="2">
        <f t="shared" si="0"/>
        <v>27</v>
      </c>
      <c r="B28" s="2">
        <v>3</v>
      </c>
      <c r="C28" s="2" t="str">
        <f>VLOOKUP(B28,SourceCategories!$A$2:$C$6,3,FALSE)</f>
        <v>Hair Color Codes</v>
      </c>
      <c r="D28" s="3" t="s">
        <v>44</v>
      </c>
      <c r="E28" s="2" t="s">
        <v>52</v>
      </c>
    </row>
    <row r="29" spans="1:7" x14ac:dyDescent="0.25">
      <c r="A29" s="2">
        <f t="shared" si="0"/>
        <v>28</v>
      </c>
      <c r="B29" s="2">
        <v>4</v>
      </c>
      <c r="C29" s="2" t="str">
        <f>VLOOKUP(B29,SourceCategories!$A$2:$C$6,3,FALSE)</f>
        <v>Hair Style Codes</v>
      </c>
      <c r="D29" s="3" t="s">
        <v>53</v>
      </c>
      <c r="E29" s="2" t="s">
        <v>67</v>
      </c>
    </row>
    <row r="30" spans="1:7" x14ac:dyDescent="0.25">
      <c r="A30" s="2">
        <f t="shared" si="0"/>
        <v>29</v>
      </c>
      <c r="B30" s="2">
        <v>4</v>
      </c>
      <c r="C30" s="2" t="str">
        <f>VLOOKUP(B30,SourceCategories!$A$2:$C$6,3,FALSE)</f>
        <v>Hair Style Codes</v>
      </c>
      <c r="D30" s="3" t="s">
        <v>54</v>
      </c>
      <c r="E30" s="2" t="s">
        <v>68</v>
      </c>
    </row>
    <row r="31" spans="1:7" x14ac:dyDescent="0.25">
      <c r="A31" s="2">
        <f t="shared" si="0"/>
        <v>30</v>
      </c>
      <c r="B31" s="2">
        <v>4</v>
      </c>
      <c r="C31" s="2" t="str">
        <f>VLOOKUP(B31,SourceCategories!$A$2:$C$6,3,FALSE)</f>
        <v>Hair Style Codes</v>
      </c>
      <c r="D31" s="3" t="s">
        <v>56</v>
      </c>
      <c r="E31" s="2" t="s">
        <v>68</v>
      </c>
    </row>
    <row r="32" spans="1:7" x14ac:dyDescent="0.25">
      <c r="A32" s="2">
        <f t="shared" si="0"/>
        <v>31</v>
      </c>
      <c r="B32" s="2">
        <v>4</v>
      </c>
      <c r="C32" s="2" t="str">
        <f>VLOOKUP(B32,SourceCategories!$A$2:$C$6,3,FALSE)</f>
        <v>Hair Style Codes</v>
      </c>
      <c r="D32" s="3" t="s">
        <v>57</v>
      </c>
      <c r="E32" s="2" t="s">
        <v>69</v>
      </c>
    </row>
    <row r="33" spans="1:7" x14ac:dyDescent="0.25">
      <c r="A33" s="2">
        <f t="shared" si="0"/>
        <v>32</v>
      </c>
      <c r="B33" s="2">
        <v>4</v>
      </c>
      <c r="C33" s="2" t="str">
        <f>VLOOKUP(B33,SourceCategories!$A$2:$C$6,3,FALSE)</f>
        <v>Hair Style Codes</v>
      </c>
      <c r="D33" s="3" t="s">
        <v>59</v>
      </c>
      <c r="E33" s="2" t="s">
        <v>70</v>
      </c>
    </row>
    <row r="34" spans="1:7" x14ac:dyDescent="0.25">
      <c r="A34" s="2">
        <f t="shared" si="0"/>
        <v>33</v>
      </c>
      <c r="B34" s="2">
        <v>4</v>
      </c>
      <c r="C34" s="2" t="str">
        <f>VLOOKUP(B34,SourceCategories!$A$2:$C$6,3,FALSE)</f>
        <v>Hair Style Codes</v>
      </c>
      <c r="D34" s="3" t="s">
        <v>125</v>
      </c>
      <c r="E34" s="2" t="s">
        <v>126</v>
      </c>
    </row>
    <row r="35" spans="1:7" x14ac:dyDescent="0.25">
      <c r="A35" s="2">
        <f t="shared" si="0"/>
        <v>34</v>
      </c>
      <c r="B35" s="2">
        <v>4</v>
      </c>
      <c r="C35" s="2" t="str">
        <f>VLOOKUP(B35,SourceCategories!$A$2:$C$6,3,FALSE)</f>
        <v>Hair Style Codes</v>
      </c>
      <c r="D35" s="3" t="s">
        <v>60</v>
      </c>
      <c r="E35" s="2" t="s">
        <v>71</v>
      </c>
    </row>
    <row r="36" spans="1:7" x14ac:dyDescent="0.25">
      <c r="A36" s="2">
        <f t="shared" si="0"/>
        <v>35</v>
      </c>
      <c r="B36" s="2">
        <v>4</v>
      </c>
      <c r="C36" s="2" t="str">
        <f>VLOOKUP(B36,SourceCategories!$A$2:$C$6,3,FALSE)</f>
        <v>Hair Style Codes</v>
      </c>
      <c r="D36" s="3" t="s">
        <v>61</v>
      </c>
      <c r="E36" s="2" t="s">
        <v>72</v>
      </c>
    </row>
    <row r="37" spans="1:7" x14ac:dyDescent="0.25">
      <c r="A37" s="2">
        <f t="shared" si="0"/>
        <v>36</v>
      </c>
      <c r="B37" s="2">
        <v>4</v>
      </c>
      <c r="C37" s="2" t="str">
        <f>VLOOKUP(B37,SourceCategories!$A$2:$C$6,3,FALSE)</f>
        <v>Hair Style Codes</v>
      </c>
      <c r="D37" s="3" t="s">
        <v>62</v>
      </c>
      <c r="E37" s="2" t="s">
        <v>73</v>
      </c>
    </row>
    <row r="38" spans="1:7" x14ac:dyDescent="0.25">
      <c r="A38" s="2">
        <f t="shared" si="0"/>
        <v>37</v>
      </c>
      <c r="B38" s="2">
        <v>4</v>
      </c>
      <c r="C38" s="2" t="str">
        <f>VLOOKUP(B38,SourceCategories!$A$2:$C$6,3,FALSE)</f>
        <v>Hair Style Codes</v>
      </c>
      <c r="D38" s="3" t="s">
        <v>64</v>
      </c>
      <c r="E38" s="2" t="s">
        <v>76</v>
      </c>
    </row>
    <row r="39" spans="1:7" x14ac:dyDescent="0.25">
      <c r="A39" s="2">
        <f t="shared" si="0"/>
        <v>38</v>
      </c>
      <c r="B39" s="2">
        <v>4</v>
      </c>
      <c r="C39" s="2" t="str">
        <f>VLOOKUP(B39,SourceCategories!$A$2:$C$6,3,FALSE)</f>
        <v>Hair Style Codes</v>
      </c>
      <c r="D39" s="3" t="s">
        <v>65</v>
      </c>
      <c r="E39" s="2" t="s">
        <v>74</v>
      </c>
    </row>
    <row r="40" spans="1:7" x14ac:dyDescent="0.25">
      <c r="A40" s="2">
        <f t="shared" si="0"/>
        <v>39</v>
      </c>
      <c r="B40" s="2">
        <v>4</v>
      </c>
      <c r="C40" s="2" t="str">
        <f>VLOOKUP(B40,SourceCategories!$A$2:$C$6,3,FALSE)</f>
        <v>Hair Style Codes</v>
      </c>
      <c r="D40" s="3" t="s">
        <v>75</v>
      </c>
      <c r="E40" s="2"/>
    </row>
    <row r="41" spans="1:7" x14ac:dyDescent="0.25">
      <c r="A41" s="2">
        <f t="shared" si="0"/>
        <v>40</v>
      </c>
      <c r="B41" s="2">
        <v>4</v>
      </c>
      <c r="C41" s="2" t="str">
        <f>VLOOKUP(B41,SourceCategories!$A$2:$C$6,3,FALSE)</f>
        <v>Hair Style Codes</v>
      </c>
      <c r="D41" s="3" t="s">
        <v>121</v>
      </c>
      <c r="E41" s="2" t="s">
        <v>121</v>
      </c>
      <c r="G41" t="s">
        <v>122</v>
      </c>
    </row>
    <row r="42" spans="1:7" x14ac:dyDescent="0.25">
      <c r="A42" s="2">
        <f t="shared" si="0"/>
        <v>41</v>
      </c>
      <c r="B42" s="2">
        <v>5</v>
      </c>
      <c r="C42" s="2" t="str">
        <f>VLOOKUP(B42,SourceCategories!$A$2:$C$6,3,FALSE)</f>
        <v>Incident Type Codes</v>
      </c>
      <c r="D42" s="3" t="s">
        <v>84</v>
      </c>
      <c r="E42" s="2" t="s">
        <v>85</v>
      </c>
    </row>
    <row r="43" spans="1:7" x14ac:dyDescent="0.25">
      <c r="A43" s="2">
        <f t="shared" si="0"/>
        <v>42</v>
      </c>
      <c r="B43" s="2">
        <v>5</v>
      </c>
      <c r="C43" s="2" t="str">
        <f>VLOOKUP(B43,SourceCategories!$A$2:$C$6,3,FALSE)</f>
        <v>Incident Type Codes</v>
      </c>
      <c r="D43" s="3" t="s">
        <v>86</v>
      </c>
      <c r="E43" s="2" t="s">
        <v>87</v>
      </c>
    </row>
    <row r="44" spans="1:7" x14ac:dyDescent="0.25">
      <c r="A44" s="2">
        <f t="shared" si="0"/>
        <v>43</v>
      </c>
      <c r="B44" s="2">
        <v>5</v>
      </c>
      <c r="C44" s="2" t="str">
        <f>VLOOKUP(B44,SourceCategories!$A$2:$C$6,3,FALSE)</f>
        <v>Incident Type Codes</v>
      </c>
      <c r="D44" s="3" t="s">
        <v>87</v>
      </c>
      <c r="E44" s="2" t="s">
        <v>87</v>
      </c>
    </row>
    <row r="45" spans="1:7" x14ac:dyDescent="0.25">
      <c r="A45" s="2">
        <f t="shared" si="0"/>
        <v>44</v>
      </c>
      <c r="B45" s="2">
        <v>5</v>
      </c>
      <c r="C45" s="2" t="str">
        <f>VLOOKUP(B45,SourceCategories!$A$2:$C$6,3,FALSE)</f>
        <v>Incident Type Codes</v>
      </c>
      <c r="D45" s="3" t="s">
        <v>88</v>
      </c>
      <c r="E45" s="2" t="s">
        <v>89</v>
      </c>
    </row>
    <row r="46" spans="1:7" x14ac:dyDescent="0.25">
      <c r="A46" s="2">
        <f t="shared" si="0"/>
        <v>45</v>
      </c>
      <c r="B46" s="2">
        <v>5</v>
      </c>
      <c r="C46" s="2" t="str">
        <f>VLOOKUP(B46,SourceCategories!$A$2:$C$6,3,FALSE)</f>
        <v>Incident Type Codes</v>
      </c>
      <c r="D46" s="3" t="s">
        <v>90</v>
      </c>
      <c r="E46" s="2" t="s">
        <v>91</v>
      </c>
    </row>
    <row r="47" spans="1:7" x14ac:dyDescent="0.25">
      <c r="A47" s="2">
        <f t="shared" si="0"/>
        <v>46</v>
      </c>
      <c r="B47" s="2">
        <v>5</v>
      </c>
      <c r="C47" s="2" t="str">
        <f>VLOOKUP(B47,SourceCategories!$A$2:$C$6,3,FALSE)</f>
        <v>Incident Type Codes</v>
      </c>
      <c r="D47" s="3" t="s">
        <v>92</v>
      </c>
      <c r="E47" s="2" t="s">
        <v>93</v>
      </c>
    </row>
    <row r="48" spans="1:7" x14ac:dyDescent="0.25">
      <c r="A48" s="2">
        <f t="shared" si="0"/>
        <v>47</v>
      </c>
      <c r="B48" s="2">
        <v>5</v>
      </c>
      <c r="C48" s="2" t="str">
        <f>VLOOKUP(B48,SourceCategories!$A$2:$C$6,3,FALSE)</f>
        <v>Incident Type Codes</v>
      </c>
      <c r="D48" s="3" t="s">
        <v>94</v>
      </c>
      <c r="E48" s="2" t="s">
        <v>95</v>
      </c>
    </row>
    <row r="49" spans="1:7" x14ac:dyDescent="0.25">
      <c r="A49" s="2">
        <f t="shared" si="0"/>
        <v>48</v>
      </c>
      <c r="B49" s="2">
        <v>5</v>
      </c>
      <c r="C49" s="2" t="str">
        <f>VLOOKUP(B49,SourceCategories!$A$2:$C$6,3,FALSE)</f>
        <v>Incident Type Codes</v>
      </c>
      <c r="D49" s="3" t="s">
        <v>96</v>
      </c>
      <c r="E49" s="2" t="s">
        <v>97</v>
      </c>
    </row>
    <row r="50" spans="1:7" x14ac:dyDescent="0.25">
      <c r="A50" s="2">
        <f t="shared" si="0"/>
        <v>49</v>
      </c>
      <c r="B50" s="2">
        <v>5</v>
      </c>
      <c r="C50" s="2" t="str">
        <f>VLOOKUP(B50,SourceCategories!$A$2:$C$6,3,FALSE)</f>
        <v>Incident Type Codes</v>
      </c>
      <c r="D50" s="3">
        <v>2501</v>
      </c>
      <c r="E50" s="2" t="s">
        <v>98</v>
      </c>
      <c r="G50" t="s">
        <v>191</v>
      </c>
    </row>
    <row r="51" spans="1:7" x14ac:dyDescent="0.25">
      <c r="A51" s="2"/>
      <c r="B51" s="2">
        <v>5</v>
      </c>
      <c r="C51" s="2" t="str">
        <f>VLOOKUP(B51,SourceCategories!$A$2:$C$6,3,FALSE)</f>
        <v>Incident Type Codes</v>
      </c>
      <c r="D51" s="3" t="s">
        <v>189</v>
      </c>
      <c r="E51" s="2" t="s">
        <v>118</v>
      </c>
      <c r="G51" t="s">
        <v>190</v>
      </c>
    </row>
    <row r="52" spans="1:7" x14ac:dyDescent="0.25">
      <c r="A52" s="2">
        <f>A50+1</f>
        <v>50</v>
      </c>
      <c r="B52" s="2">
        <v>5</v>
      </c>
      <c r="C52" s="2" t="str">
        <f>VLOOKUP(B52,SourceCategories!$A$2:$C$6,3,FALSE)</f>
        <v>Incident Type Codes</v>
      </c>
      <c r="D52" s="3">
        <v>2660</v>
      </c>
      <c r="E52" s="2"/>
      <c r="G52" t="s">
        <v>99</v>
      </c>
    </row>
    <row r="53" spans="1:7" x14ac:dyDescent="0.25">
      <c r="A53" s="2">
        <f t="shared" si="0"/>
        <v>51</v>
      </c>
      <c r="B53" s="2">
        <v>5</v>
      </c>
      <c r="C53" s="2" t="str">
        <f>VLOOKUP(B53,SourceCategories!$A$2:$C$6,3,FALSE)</f>
        <v>Incident Type Codes</v>
      </c>
      <c r="D53" s="3" t="s">
        <v>101</v>
      </c>
      <c r="E53" s="2" t="s">
        <v>100</v>
      </c>
    </row>
    <row r="54" spans="1:7" x14ac:dyDescent="0.25">
      <c r="A54" s="2">
        <f t="shared" si="0"/>
        <v>52</v>
      </c>
      <c r="B54" s="2">
        <v>5</v>
      </c>
      <c r="C54" s="2" t="str">
        <f>VLOOKUP(B54,SourceCategories!$A$2:$C$6,3,FALSE)</f>
        <v>Incident Type Codes</v>
      </c>
      <c r="D54" s="3" t="s">
        <v>102</v>
      </c>
      <c r="E54" s="2"/>
    </row>
    <row r="55" spans="1:7" x14ac:dyDescent="0.25">
      <c r="A55" s="2">
        <f t="shared" si="0"/>
        <v>53</v>
      </c>
      <c r="B55" s="2">
        <v>5</v>
      </c>
      <c r="C55" s="2" t="str">
        <f>VLOOKUP(B55,SourceCategories!$A$2:$C$6,3,FALSE)</f>
        <v>Incident Type Codes</v>
      </c>
      <c r="D55" s="3" t="s">
        <v>103</v>
      </c>
      <c r="E55" s="2"/>
    </row>
    <row r="56" spans="1:7" x14ac:dyDescent="0.25">
      <c r="A56" s="2">
        <f t="shared" si="0"/>
        <v>54</v>
      </c>
      <c r="B56" s="2">
        <v>5</v>
      </c>
      <c r="C56" s="2" t="str">
        <f>VLOOKUP(B56,SourceCategories!$A$2:$C$6,3,FALSE)</f>
        <v>Incident Type Codes</v>
      </c>
      <c r="D56" s="3" t="s">
        <v>104</v>
      </c>
      <c r="E56" s="2" t="s">
        <v>105</v>
      </c>
      <c r="G56" t="s">
        <v>188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CEF1CB-2607-485A-8A48-A0985D851AA0}">
          <x14:formula1>
            <xm:f>SourceCategories!$A$2:$A$6</xm:f>
          </x14:formula1>
          <xm:sqref>B2:B56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4AED-9F98-46C1-B63C-8934D6283203}">
  <dimension ref="A1:C6"/>
  <sheetViews>
    <sheetView workbookViewId="0">
      <selection activeCell="C12" sqref="C12"/>
    </sheetView>
  </sheetViews>
  <sheetFormatPr defaultRowHeight="15" x14ac:dyDescent="0.25"/>
  <cols>
    <col min="2" max="2" width="17.140625" bestFit="1" customWidth="1"/>
    <col min="3" max="3" width="19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114</v>
      </c>
      <c r="C2" t="s">
        <v>115</v>
      </c>
    </row>
    <row r="3" spans="1:3" x14ac:dyDescent="0.25">
      <c r="A3">
        <v>2</v>
      </c>
      <c r="B3" t="s">
        <v>112</v>
      </c>
      <c r="C3" t="s">
        <v>106</v>
      </c>
    </row>
    <row r="4" spans="1:3" x14ac:dyDescent="0.25">
      <c r="A4">
        <v>3</v>
      </c>
      <c r="B4" t="s">
        <v>110</v>
      </c>
      <c r="C4" t="s">
        <v>111</v>
      </c>
    </row>
    <row r="5" spans="1:3" x14ac:dyDescent="0.25">
      <c r="A5">
        <v>4</v>
      </c>
      <c r="B5" t="s">
        <v>113</v>
      </c>
      <c r="C5" t="s">
        <v>109</v>
      </c>
    </row>
    <row r="6" spans="1:3" x14ac:dyDescent="0.25">
      <c r="A6">
        <v>5</v>
      </c>
      <c r="B6" t="s">
        <v>108</v>
      </c>
      <c r="C6" t="s">
        <v>107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5ECC-0F5E-4F0C-A3D7-C6D43D39CFD0}">
  <dimension ref="A1:E135"/>
  <sheetViews>
    <sheetView topLeftCell="A69" workbookViewId="0">
      <selection activeCell="E94" sqref="E94"/>
    </sheetView>
  </sheetViews>
  <sheetFormatPr defaultRowHeight="15" x14ac:dyDescent="0.25"/>
  <cols>
    <col min="2" max="2" width="15.140625" bestFit="1" customWidth="1"/>
    <col min="3" max="3" width="25" customWidth="1"/>
    <col min="4" max="4" width="27.7109375" bestFit="1" customWidth="1"/>
    <col min="5" max="5" width="64.5703125" bestFit="1" customWidth="1"/>
  </cols>
  <sheetData>
    <row r="1" spans="1:5" x14ac:dyDescent="0.25">
      <c r="A1" s="1" t="s">
        <v>0</v>
      </c>
      <c r="B1" s="1" t="s">
        <v>13</v>
      </c>
      <c r="C1" s="1" t="s">
        <v>15</v>
      </c>
      <c r="D1" s="1" t="s">
        <v>14</v>
      </c>
      <c r="E1" s="1" t="s">
        <v>2</v>
      </c>
    </row>
    <row r="2" spans="1:5" x14ac:dyDescent="0.25">
      <c r="A2" s="2">
        <v>1</v>
      </c>
      <c r="B2" s="2">
        <v>1</v>
      </c>
      <c r="C2" s="2" t="str">
        <f>VLOOKUP(B2,DestinationCategories!$A$2:$C$6,3,FALSE)</f>
        <v>Incident Types</v>
      </c>
      <c r="D2" s="12" t="s">
        <v>204</v>
      </c>
      <c r="E2" s="13" t="s">
        <v>204</v>
      </c>
    </row>
    <row r="3" spans="1:5" x14ac:dyDescent="0.25">
      <c r="A3" s="2">
        <f>A2+1</f>
        <v>2</v>
      </c>
      <c r="B3" s="2">
        <v>1</v>
      </c>
      <c r="C3" s="2" t="str">
        <f>VLOOKUP(B3,DestinationCategories!$A$2:$C$6,3,FALSE)</f>
        <v>Incident Types</v>
      </c>
      <c r="D3" s="14" t="s">
        <v>205</v>
      </c>
      <c r="E3" s="15" t="s">
        <v>205</v>
      </c>
    </row>
    <row r="4" spans="1:5" ht="30" x14ac:dyDescent="0.25">
      <c r="A4" s="2">
        <f t="shared" ref="A4:A135" si="0">A3+1</f>
        <v>3</v>
      </c>
      <c r="B4" s="2">
        <v>1</v>
      </c>
      <c r="C4" s="2" t="str">
        <f>VLOOKUP(B4,DestinationCategories!$A$2:$C$6,3,FALSE)</f>
        <v>Incident Types</v>
      </c>
      <c r="D4" s="12" t="s">
        <v>206</v>
      </c>
      <c r="E4" s="13" t="s">
        <v>206</v>
      </c>
    </row>
    <row r="5" spans="1:5" ht="30" x14ac:dyDescent="0.25">
      <c r="A5" s="2">
        <f t="shared" si="0"/>
        <v>4</v>
      </c>
      <c r="B5" s="2">
        <v>1</v>
      </c>
      <c r="C5" s="2" t="str">
        <f>VLOOKUP(B5,DestinationCategories!$A$2:$C$6,3,FALSE)</f>
        <v>Incident Types</v>
      </c>
      <c r="D5" s="12" t="s">
        <v>207</v>
      </c>
      <c r="E5" s="13" t="s">
        <v>207</v>
      </c>
    </row>
    <row r="6" spans="1:5" ht="30" x14ac:dyDescent="0.25">
      <c r="A6" s="2">
        <f t="shared" si="0"/>
        <v>5</v>
      </c>
      <c r="B6" s="2">
        <v>1</v>
      </c>
      <c r="C6" s="2" t="str">
        <f>VLOOKUP(B6,DestinationCategories!$A$2:$C$6,3,FALSE)</f>
        <v>Incident Types</v>
      </c>
      <c r="D6" s="12" t="s">
        <v>208</v>
      </c>
      <c r="E6" s="13" t="s">
        <v>208</v>
      </c>
    </row>
    <row r="7" spans="1:5" ht="30" x14ac:dyDescent="0.25">
      <c r="A7" s="2">
        <f t="shared" si="0"/>
        <v>6</v>
      </c>
      <c r="B7" s="2">
        <v>1</v>
      </c>
      <c r="C7" s="2" t="str">
        <f>VLOOKUP(B7,DestinationCategories!$A$2:$C$6,3,FALSE)</f>
        <v>Incident Types</v>
      </c>
      <c r="D7" s="12" t="s">
        <v>209</v>
      </c>
      <c r="E7" s="13" t="s">
        <v>209</v>
      </c>
    </row>
    <row r="8" spans="1:5" ht="30" x14ac:dyDescent="0.25">
      <c r="A8" s="2">
        <f t="shared" si="0"/>
        <v>7</v>
      </c>
      <c r="B8" s="2">
        <v>1</v>
      </c>
      <c r="C8" s="2" t="str">
        <f>VLOOKUP(B8,DestinationCategories!$A$2:$C$6,3,FALSE)</f>
        <v>Incident Types</v>
      </c>
      <c r="D8" s="12" t="s">
        <v>210</v>
      </c>
      <c r="E8" s="13" t="s">
        <v>210</v>
      </c>
    </row>
    <row r="9" spans="1:5" x14ac:dyDescent="0.25">
      <c r="A9" s="2">
        <f t="shared" si="0"/>
        <v>8</v>
      </c>
      <c r="B9" s="2">
        <v>1</v>
      </c>
      <c r="C9" s="2" t="str">
        <f>VLOOKUP(B9,DestinationCategories!$A$2:$C$6,3,FALSE)</f>
        <v>Incident Types</v>
      </c>
      <c r="D9" s="12" t="s">
        <v>211</v>
      </c>
      <c r="E9" s="13" t="s">
        <v>211</v>
      </c>
    </row>
    <row r="10" spans="1:5" x14ac:dyDescent="0.25">
      <c r="A10" s="2">
        <f t="shared" si="0"/>
        <v>9</v>
      </c>
      <c r="B10" s="2">
        <v>1</v>
      </c>
      <c r="C10" s="2" t="str">
        <f>VLOOKUP(B10,DestinationCategories!$A$2:$C$6,3,FALSE)</f>
        <v>Incident Types</v>
      </c>
      <c r="D10" s="12" t="s">
        <v>212</v>
      </c>
      <c r="E10" s="13" t="s">
        <v>212</v>
      </c>
    </row>
    <row r="11" spans="1:5" x14ac:dyDescent="0.25">
      <c r="A11" s="2">
        <f t="shared" si="0"/>
        <v>10</v>
      </c>
      <c r="B11" s="2">
        <v>1</v>
      </c>
      <c r="C11" s="2" t="str">
        <f>VLOOKUP(B11,DestinationCategories!$A$2:$C$6,3,FALSE)</f>
        <v>Incident Types</v>
      </c>
      <c r="D11" s="12" t="s">
        <v>213</v>
      </c>
      <c r="E11" s="13" t="s">
        <v>213</v>
      </c>
    </row>
    <row r="12" spans="1:5" x14ac:dyDescent="0.25">
      <c r="A12" s="2">
        <f t="shared" si="0"/>
        <v>11</v>
      </c>
      <c r="B12" s="2">
        <v>1</v>
      </c>
      <c r="C12" s="2" t="str">
        <f>VLOOKUP(B12,DestinationCategories!$A$2:$C$6,3,FALSE)</f>
        <v>Incident Types</v>
      </c>
      <c r="D12" s="12" t="s">
        <v>214</v>
      </c>
      <c r="E12" s="13" t="s">
        <v>214</v>
      </c>
    </row>
    <row r="13" spans="1:5" x14ac:dyDescent="0.25">
      <c r="A13" s="2">
        <f t="shared" si="0"/>
        <v>12</v>
      </c>
      <c r="B13" s="2">
        <v>1</v>
      </c>
      <c r="C13" s="2" t="str">
        <f>VLOOKUP(B13,DestinationCategories!$A$2:$C$6,3,FALSE)</f>
        <v>Incident Types</v>
      </c>
      <c r="D13" s="12" t="s">
        <v>215</v>
      </c>
      <c r="E13" s="13" t="s">
        <v>215</v>
      </c>
    </row>
    <row r="14" spans="1:5" x14ac:dyDescent="0.25">
      <c r="A14" s="2">
        <f t="shared" si="0"/>
        <v>13</v>
      </c>
      <c r="B14" s="2">
        <v>1</v>
      </c>
      <c r="C14" s="2" t="str">
        <f>VLOOKUP(B14,DestinationCategories!$A$2:$C$6,3,FALSE)</f>
        <v>Incident Types</v>
      </c>
      <c r="D14" s="12" t="s">
        <v>216</v>
      </c>
      <c r="E14" s="13" t="s">
        <v>216</v>
      </c>
    </row>
    <row r="15" spans="1:5" x14ac:dyDescent="0.25">
      <c r="A15" s="2">
        <f t="shared" si="0"/>
        <v>14</v>
      </c>
      <c r="B15" s="2">
        <v>1</v>
      </c>
      <c r="C15" s="2" t="str">
        <f>VLOOKUP(B15,DestinationCategories!$A$2:$C$6,3,FALSE)</f>
        <v>Incident Types</v>
      </c>
      <c r="D15" s="12" t="s">
        <v>217</v>
      </c>
      <c r="E15" s="13" t="s">
        <v>217</v>
      </c>
    </row>
    <row r="16" spans="1:5" x14ac:dyDescent="0.25">
      <c r="A16" s="2">
        <f t="shared" si="0"/>
        <v>15</v>
      </c>
      <c r="B16" s="2">
        <v>1</v>
      </c>
      <c r="C16" s="2" t="str">
        <f>VLOOKUP(B16,DestinationCategories!$A$2:$C$6,3,FALSE)</f>
        <v>Incident Types</v>
      </c>
      <c r="D16" s="12" t="s">
        <v>218</v>
      </c>
      <c r="E16" s="13" t="s">
        <v>218</v>
      </c>
    </row>
    <row r="17" spans="1:5" ht="30" x14ac:dyDescent="0.25">
      <c r="A17" s="2">
        <f t="shared" si="0"/>
        <v>16</v>
      </c>
      <c r="B17" s="2">
        <v>1</v>
      </c>
      <c r="C17" s="2" t="str">
        <f>VLOOKUP(B17,DestinationCategories!$A$2:$C$6,3,FALSE)</f>
        <v>Incident Types</v>
      </c>
      <c r="D17" s="12" t="s">
        <v>219</v>
      </c>
      <c r="E17" s="13" t="s">
        <v>219</v>
      </c>
    </row>
    <row r="18" spans="1:5" x14ac:dyDescent="0.25">
      <c r="A18" s="2">
        <f t="shared" si="0"/>
        <v>17</v>
      </c>
      <c r="B18" s="2">
        <v>1</v>
      </c>
      <c r="C18" s="2" t="str">
        <f>VLOOKUP(B18,DestinationCategories!$A$2:$C$6,3,FALSE)</f>
        <v>Incident Types</v>
      </c>
      <c r="D18" s="12" t="s">
        <v>220</v>
      </c>
      <c r="E18" s="13" t="s">
        <v>220</v>
      </c>
    </row>
    <row r="19" spans="1:5" x14ac:dyDescent="0.25">
      <c r="A19" s="2">
        <f t="shared" si="0"/>
        <v>18</v>
      </c>
      <c r="B19" s="2">
        <v>1</v>
      </c>
      <c r="C19" s="2" t="str">
        <f>VLOOKUP(B19,DestinationCategories!$A$2:$C$6,3,FALSE)</f>
        <v>Incident Types</v>
      </c>
      <c r="D19" s="12" t="s">
        <v>221</v>
      </c>
      <c r="E19" s="13" t="s">
        <v>221</v>
      </c>
    </row>
    <row r="20" spans="1:5" x14ac:dyDescent="0.25">
      <c r="A20" s="2">
        <f t="shared" si="0"/>
        <v>19</v>
      </c>
      <c r="B20" s="2">
        <v>1</v>
      </c>
      <c r="C20" s="2" t="str">
        <f>VLOOKUP(B20,DestinationCategories!$A$2:$C$6,3,FALSE)</f>
        <v>Incident Types</v>
      </c>
      <c r="D20" s="14" t="s">
        <v>222</v>
      </c>
      <c r="E20" s="15" t="s">
        <v>222</v>
      </c>
    </row>
    <row r="21" spans="1:5" x14ac:dyDescent="0.25">
      <c r="A21" s="2">
        <f t="shared" si="0"/>
        <v>20</v>
      </c>
      <c r="B21" s="2">
        <v>1</v>
      </c>
      <c r="C21" s="2" t="str">
        <f>VLOOKUP(B21,DestinationCategories!$A$2:$C$6,3,FALSE)</f>
        <v>Incident Types</v>
      </c>
      <c r="D21" s="12" t="s">
        <v>223</v>
      </c>
      <c r="E21" s="13" t="s">
        <v>223</v>
      </c>
    </row>
    <row r="22" spans="1:5" x14ac:dyDescent="0.25">
      <c r="A22" s="2">
        <f t="shared" si="0"/>
        <v>21</v>
      </c>
      <c r="B22" s="2">
        <v>1</v>
      </c>
      <c r="C22" s="2" t="str">
        <f>VLOOKUP(B22,DestinationCategories!$A$2:$C$6,3,FALSE)</f>
        <v>Incident Types</v>
      </c>
      <c r="D22" s="12" t="s">
        <v>87</v>
      </c>
      <c r="E22" s="13" t="s">
        <v>87</v>
      </c>
    </row>
    <row r="23" spans="1:5" x14ac:dyDescent="0.25">
      <c r="A23" s="2">
        <f t="shared" si="0"/>
        <v>22</v>
      </c>
      <c r="B23" s="2">
        <v>1</v>
      </c>
      <c r="C23" s="2" t="str">
        <f>VLOOKUP(B23,DestinationCategories!$A$2:$C$6,3,FALSE)</f>
        <v>Incident Types</v>
      </c>
      <c r="D23" s="14" t="s">
        <v>224</v>
      </c>
      <c r="E23" s="15" t="s">
        <v>224</v>
      </c>
    </row>
    <row r="24" spans="1:5" ht="30" x14ac:dyDescent="0.25">
      <c r="A24" s="2">
        <f t="shared" si="0"/>
        <v>23</v>
      </c>
      <c r="B24" s="2">
        <v>1</v>
      </c>
      <c r="C24" s="2" t="str">
        <f>VLOOKUP(B24,DestinationCategories!$A$2:$C$6,3,FALSE)</f>
        <v>Incident Types</v>
      </c>
      <c r="D24" s="12" t="s">
        <v>225</v>
      </c>
      <c r="E24" s="13" t="s">
        <v>225</v>
      </c>
    </row>
    <row r="25" spans="1:5" x14ac:dyDescent="0.25">
      <c r="A25" s="2">
        <f t="shared" si="0"/>
        <v>24</v>
      </c>
      <c r="B25" s="2">
        <v>1</v>
      </c>
      <c r="C25" s="2" t="str">
        <f>VLOOKUP(B25,DestinationCategories!$A$2:$C$6,3,FALSE)</f>
        <v>Incident Types</v>
      </c>
      <c r="D25" s="12" t="s">
        <v>226</v>
      </c>
      <c r="E25" s="13" t="s">
        <v>226</v>
      </c>
    </row>
    <row r="26" spans="1:5" x14ac:dyDescent="0.25">
      <c r="A26" s="2">
        <f t="shared" si="0"/>
        <v>25</v>
      </c>
      <c r="B26" s="2">
        <v>1</v>
      </c>
      <c r="C26" s="2" t="str">
        <f>VLOOKUP(B26,DestinationCategories!$A$2:$C$6,3,FALSE)</f>
        <v>Incident Types</v>
      </c>
      <c r="D26" s="12" t="s">
        <v>227</v>
      </c>
      <c r="E26" s="13" t="s">
        <v>227</v>
      </c>
    </row>
    <row r="27" spans="1:5" x14ac:dyDescent="0.25">
      <c r="A27" s="2">
        <f t="shared" si="0"/>
        <v>26</v>
      </c>
      <c r="B27" s="2">
        <v>1</v>
      </c>
      <c r="C27" s="2" t="str">
        <f>VLOOKUP(B27,DestinationCategories!$A$2:$C$6,3,FALSE)</f>
        <v>Incident Types</v>
      </c>
      <c r="D27" s="12" t="s">
        <v>228</v>
      </c>
      <c r="E27" s="13" t="s">
        <v>228</v>
      </c>
    </row>
    <row r="28" spans="1:5" x14ac:dyDescent="0.25">
      <c r="A28" s="2">
        <f t="shared" si="0"/>
        <v>27</v>
      </c>
      <c r="B28" s="2">
        <v>1</v>
      </c>
      <c r="C28" s="2" t="str">
        <f>VLOOKUP(B28,DestinationCategories!$A$2:$C$6,3,FALSE)</f>
        <v>Incident Types</v>
      </c>
      <c r="D28" s="12" t="s">
        <v>229</v>
      </c>
      <c r="E28" s="13" t="s">
        <v>229</v>
      </c>
    </row>
    <row r="29" spans="1:5" x14ac:dyDescent="0.25">
      <c r="A29" s="2">
        <f t="shared" si="0"/>
        <v>28</v>
      </c>
      <c r="B29" s="2">
        <v>1</v>
      </c>
      <c r="C29" s="2" t="str">
        <f>VLOOKUP(B29,DestinationCategories!$A$2:$C$6,3,FALSE)</f>
        <v>Incident Types</v>
      </c>
      <c r="D29" s="12" t="s">
        <v>230</v>
      </c>
      <c r="E29" s="13" t="s">
        <v>230</v>
      </c>
    </row>
    <row r="30" spans="1:5" x14ac:dyDescent="0.25">
      <c r="A30" s="2">
        <f t="shared" si="0"/>
        <v>29</v>
      </c>
      <c r="B30" s="2">
        <v>1</v>
      </c>
      <c r="C30" s="2" t="str">
        <f>VLOOKUP(B30,DestinationCategories!$A$2:$C$6,3,FALSE)</f>
        <v>Incident Types</v>
      </c>
      <c r="D30" s="12" t="s">
        <v>231</v>
      </c>
      <c r="E30" s="13" t="s">
        <v>231</v>
      </c>
    </row>
    <row r="31" spans="1:5" x14ac:dyDescent="0.25">
      <c r="A31" s="2">
        <f t="shared" si="0"/>
        <v>30</v>
      </c>
      <c r="B31" s="2">
        <v>1</v>
      </c>
      <c r="C31" s="2" t="str">
        <f>VLOOKUP(B31,DestinationCategories!$A$2:$C$6,3,FALSE)</f>
        <v>Incident Types</v>
      </c>
      <c r="D31" s="12" t="s">
        <v>232</v>
      </c>
      <c r="E31" s="13" t="s">
        <v>232</v>
      </c>
    </row>
    <row r="32" spans="1:5" x14ac:dyDescent="0.25">
      <c r="A32" s="2">
        <f t="shared" si="0"/>
        <v>31</v>
      </c>
      <c r="B32" s="2">
        <v>1</v>
      </c>
      <c r="C32" s="2" t="str">
        <f>VLOOKUP(B32,DestinationCategories!$A$2:$C$6,3,FALSE)</f>
        <v>Incident Types</v>
      </c>
      <c r="D32" s="12" t="s">
        <v>233</v>
      </c>
      <c r="E32" s="13" t="s">
        <v>233</v>
      </c>
    </row>
    <row r="33" spans="1:5" x14ac:dyDescent="0.25">
      <c r="A33" s="2">
        <f t="shared" si="0"/>
        <v>32</v>
      </c>
      <c r="B33" s="2">
        <v>1</v>
      </c>
      <c r="C33" s="2" t="str">
        <f>VLOOKUP(B33,DestinationCategories!$A$2:$C$6,3,FALSE)</f>
        <v>Incident Types</v>
      </c>
      <c r="D33" s="12" t="s">
        <v>234</v>
      </c>
      <c r="E33" s="13" t="s">
        <v>234</v>
      </c>
    </row>
    <row r="34" spans="1:5" x14ac:dyDescent="0.25">
      <c r="A34" s="2">
        <f t="shared" si="0"/>
        <v>33</v>
      </c>
      <c r="B34" s="2">
        <v>1</v>
      </c>
      <c r="C34" s="2" t="str">
        <f>VLOOKUP(B34,DestinationCategories!$A$2:$C$6,3,FALSE)</f>
        <v>Incident Types</v>
      </c>
      <c r="D34" s="12" t="s">
        <v>235</v>
      </c>
      <c r="E34" s="13" t="s">
        <v>235</v>
      </c>
    </row>
    <row r="35" spans="1:5" ht="45" x14ac:dyDescent="0.25">
      <c r="A35" s="2">
        <f t="shared" si="0"/>
        <v>34</v>
      </c>
      <c r="B35" s="2">
        <v>1</v>
      </c>
      <c r="C35" s="2" t="str">
        <f>VLOOKUP(B35,DestinationCategories!$A$2:$C$6,3,FALSE)</f>
        <v>Incident Types</v>
      </c>
      <c r="D35" s="12" t="s">
        <v>236</v>
      </c>
      <c r="E35" s="13" t="s">
        <v>236</v>
      </c>
    </row>
    <row r="36" spans="1:5" x14ac:dyDescent="0.25">
      <c r="A36" s="2">
        <f t="shared" si="0"/>
        <v>35</v>
      </c>
      <c r="B36" s="2">
        <v>1</v>
      </c>
      <c r="C36" s="2" t="str">
        <f>VLOOKUP(B36,DestinationCategories!$A$2:$C$6,3,FALSE)</f>
        <v>Incident Types</v>
      </c>
      <c r="D36" s="12" t="s">
        <v>237</v>
      </c>
      <c r="E36" s="13" t="s">
        <v>237</v>
      </c>
    </row>
    <row r="37" spans="1:5" x14ac:dyDescent="0.25">
      <c r="A37" s="2">
        <f t="shared" si="0"/>
        <v>36</v>
      </c>
      <c r="B37" s="2">
        <v>1</v>
      </c>
      <c r="C37" s="2" t="str">
        <f>VLOOKUP(B37,DestinationCategories!$A$2:$C$6,3,FALSE)</f>
        <v>Incident Types</v>
      </c>
      <c r="D37" s="12" t="s">
        <v>238</v>
      </c>
      <c r="E37" s="13" t="s">
        <v>238</v>
      </c>
    </row>
    <row r="38" spans="1:5" x14ac:dyDescent="0.25">
      <c r="A38" s="2">
        <f t="shared" si="0"/>
        <v>37</v>
      </c>
      <c r="B38" s="2">
        <v>1</v>
      </c>
      <c r="C38" s="2" t="str">
        <f>VLOOKUP(B38,DestinationCategories!$A$2:$C$6,3,FALSE)</f>
        <v>Incident Types</v>
      </c>
      <c r="D38" s="12" t="s">
        <v>239</v>
      </c>
      <c r="E38" s="13" t="s">
        <v>239</v>
      </c>
    </row>
    <row r="39" spans="1:5" ht="30" x14ac:dyDescent="0.25">
      <c r="A39" s="2">
        <f t="shared" si="0"/>
        <v>38</v>
      </c>
      <c r="B39" s="2">
        <v>1</v>
      </c>
      <c r="C39" s="2" t="str">
        <f>VLOOKUP(B39,DestinationCategories!$A$2:$C$6,3,FALSE)</f>
        <v>Incident Types</v>
      </c>
      <c r="D39" s="12" t="s">
        <v>240</v>
      </c>
      <c r="E39" s="13" t="s">
        <v>240</v>
      </c>
    </row>
    <row r="40" spans="1:5" x14ac:dyDescent="0.25">
      <c r="A40" s="2">
        <f t="shared" si="0"/>
        <v>39</v>
      </c>
      <c r="B40" s="2">
        <v>1</v>
      </c>
      <c r="C40" s="2" t="str">
        <f>VLOOKUP(B40,DestinationCategories!$A$2:$C$6,3,FALSE)</f>
        <v>Incident Types</v>
      </c>
      <c r="D40" s="12" t="s">
        <v>241</v>
      </c>
      <c r="E40" s="13" t="s">
        <v>241</v>
      </c>
    </row>
    <row r="41" spans="1:5" x14ac:dyDescent="0.25">
      <c r="A41" s="2">
        <f t="shared" si="0"/>
        <v>40</v>
      </c>
      <c r="B41" s="2">
        <v>1</v>
      </c>
      <c r="C41" s="2" t="str">
        <f>VLOOKUP(B41,DestinationCategories!$A$2:$C$6,3,FALSE)</f>
        <v>Incident Types</v>
      </c>
      <c r="D41" s="14" t="s">
        <v>98</v>
      </c>
      <c r="E41" s="15" t="s">
        <v>98</v>
      </c>
    </row>
    <row r="42" spans="1:5" x14ac:dyDescent="0.25">
      <c r="A42" s="2">
        <f t="shared" si="0"/>
        <v>41</v>
      </c>
      <c r="B42" s="2">
        <v>1</v>
      </c>
      <c r="C42" s="2" t="str">
        <f>VLOOKUP(B42,DestinationCategories!$A$2:$C$6,3,FALSE)</f>
        <v>Incident Types</v>
      </c>
      <c r="D42" s="14" t="s">
        <v>242</v>
      </c>
      <c r="E42" s="15" t="s">
        <v>242</v>
      </c>
    </row>
    <row r="43" spans="1:5" x14ac:dyDescent="0.25">
      <c r="A43" s="2">
        <f t="shared" si="0"/>
        <v>42</v>
      </c>
      <c r="B43" s="2">
        <v>1</v>
      </c>
      <c r="C43" s="2" t="str">
        <f>VLOOKUP(B43,DestinationCategories!$A$2:$C$6,3,FALSE)</f>
        <v>Incident Types</v>
      </c>
      <c r="D43" s="12" t="s">
        <v>243</v>
      </c>
      <c r="E43" s="13" t="s">
        <v>243</v>
      </c>
    </row>
    <row r="44" spans="1:5" x14ac:dyDescent="0.25">
      <c r="A44" s="2">
        <f t="shared" si="0"/>
        <v>43</v>
      </c>
      <c r="B44" s="2">
        <v>1</v>
      </c>
      <c r="C44" s="2" t="str">
        <f>VLOOKUP(B44,DestinationCategories!$A$2:$C$6,3,FALSE)</f>
        <v>Incident Types</v>
      </c>
      <c r="D44" s="14" t="s">
        <v>244</v>
      </c>
      <c r="E44" s="15" t="s">
        <v>244</v>
      </c>
    </row>
    <row r="45" spans="1:5" x14ac:dyDescent="0.25">
      <c r="A45" s="2">
        <f t="shared" si="0"/>
        <v>44</v>
      </c>
      <c r="B45" s="2">
        <v>1</v>
      </c>
      <c r="C45" s="2" t="str">
        <f>VLOOKUP(B45,DestinationCategories!$A$2:$C$6,3,FALSE)</f>
        <v>Incident Types</v>
      </c>
      <c r="D45" s="12" t="s">
        <v>245</v>
      </c>
      <c r="E45" s="13" t="s">
        <v>245</v>
      </c>
    </row>
    <row r="46" spans="1:5" x14ac:dyDescent="0.25">
      <c r="A46" s="2">
        <f t="shared" si="0"/>
        <v>45</v>
      </c>
      <c r="B46" s="2">
        <v>1</v>
      </c>
      <c r="C46" s="2" t="str">
        <f>VLOOKUP(B46,DestinationCategories!$A$2:$C$6,3,FALSE)</f>
        <v>Incident Types</v>
      </c>
      <c r="D46" s="12" t="s">
        <v>246</v>
      </c>
      <c r="E46" s="13" t="s">
        <v>246</v>
      </c>
    </row>
    <row r="47" spans="1:5" x14ac:dyDescent="0.25">
      <c r="A47" s="2">
        <f t="shared" si="0"/>
        <v>46</v>
      </c>
      <c r="B47" s="2">
        <v>1</v>
      </c>
      <c r="C47" s="2" t="str">
        <f>VLOOKUP(B47,DestinationCategories!$A$2:$C$6,3,FALSE)</f>
        <v>Incident Types</v>
      </c>
      <c r="D47" s="12" t="s">
        <v>247</v>
      </c>
      <c r="E47" s="13" t="s">
        <v>247</v>
      </c>
    </row>
    <row r="48" spans="1:5" x14ac:dyDescent="0.25">
      <c r="A48" s="2">
        <f t="shared" si="0"/>
        <v>47</v>
      </c>
      <c r="B48" s="2">
        <v>1</v>
      </c>
      <c r="C48" s="2" t="str">
        <f>VLOOKUP(B48,DestinationCategories!$A$2:$C$6,3,FALSE)</f>
        <v>Incident Types</v>
      </c>
      <c r="D48" s="12" t="s">
        <v>248</v>
      </c>
      <c r="E48" s="13" t="s">
        <v>248</v>
      </c>
    </row>
    <row r="49" spans="1:5" x14ac:dyDescent="0.25">
      <c r="A49" s="2">
        <f t="shared" si="0"/>
        <v>48</v>
      </c>
      <c r="B49" s="2">
        <v>1</v>
      </c>
      <c r="C49" s="2" t="str">
        <f>VLOOKUP(B49,DestinationCategories!$A$2:$C$6,3,FALSE)</f>
        <v>Incident Types</v>
      </c>
      <c r="D49" s="12" t="s">
        <v>249</v>
      </c>
      <c r="E49" s="13" t="s">
        <v>249</v>
      </c>
    </row>
    <row r="50" spans="1:5" x14ac:dyDescent="0.25">
      <c r="A50" s="2">
        <f t="shared" si="0"/>
        <v>49</v>
      </c>
      <c r="B50" s="2">
        <v>1</v>
      </c>
      <c r="C50" s="2" t="str">
        <f>VLOOKUP(B50,DestinationCategories!$A$2:$C$6,3,FALSE)</f>
        <v>Incident Types</v>
      </c>
      <c r="D50" s="12" t="s">
        <v>250</v>
      </c>
      <c r="E50" s="13" t="s">
        <v>250</v>
      </c>
    </row>
    <row r="51" spans="1:5" x14ac:dyDescent="0.25">
      <c r="A51" s="2">
        <f t="shared" si="0"/>
        <v>50</v>
      </c>
      <c r="B51" s="2">
        <v>1</v>
      </c>
      <c r="C51" s="2" t="str">
        <f>VLOOKUP(B51,DestinationCategories!$A$2:$C$6,3,FALSE)</f>
        <v>Incident Types</v>
      </c>
      <c r="D51" s="12" t="s">
        <v>251</v>
      </c>
      <c r="E51" s="13" t="s">
        <v>251</v>
      </c>
    </row>
    <row r="52" spans="1:5" x14ac:dyDescent="0.25">
      <c r="A52" s="2">
        <f t="shared" si="0"/>
        <v>51</v>
      </c>
      <c r="B52" s="2">
        <v>1</v>
      </c>
      <c r="C52" s="2" t="str">
        <f>VLOOKUP(B52,DestinationCategories!$A$2:$C$6,3,FALSE)</f>
        <v>Incident Types</v>
      </c>
      <c r="D52" s="12" t="s">
        <v>252</v>
      </c>
      <c r="E52" s="13" t="s">
        <v>252</v>
      </c>
    </row>
    <row r="53" spans="1:5" x14ac:dyDescent="0.25">
      <c r="A53" s="2">
        <f t="shared" si="0"/>
        <v>52</v>
      </c>
      <c r="B53" s="2">
        <v>1</v>
      </c>
      <c r="C53" s="2" t="str">
        <f>VLOOKUP(B53,DestinationCategories!$A$2:$C$6,3,FALSE)</f>
        <v>Incident Types</v>
      </c>
      <c r="D53" s="12" t="s">
        <v>253</v>
      </c>
      <c r="E53" s="13" t="s">
        <v>253</v>
      </c>
    </row>
    <row r="54" spans="1:5" x14ac:dyDescent="0.25">
      <c r="A54" s="2">
        <f t="shared" si="0"/>
        <v>53</v>
      </c>
      <c r="B54" s="2">
        <v>1</v>
      </c>
      <c r="C54" s="2" t="str">
        <f>VLOOKUP(B54,DestinationCategories!$A$2:$C$6,3,FALSE)</f>
        <v>Incident Types</v>
      </c>
      <c r="D54" s="12" t="s">
        <v>254</v>
      </c>
      <c r="E54" s="13" t="s">
        <v>254</v>
      </c>
    </row>
    <row r="55" spans="1:5" x14ac:dyDescent="0.25">
      <c r="A55" s="2">
        <f t="shared" si="0"/>
        <v>54</v>
      </c>
      <c r="B55" s="2">
        <v>1</v>
      </c>
      <c r="C55" s="2" t="str">
        <f>VLOOKUP(B55,DestinationCategories!$A$2:$C$6,3,FALSE)</f>
        <v>Incident Types</v>
      </c>
      <c r="D55" s="12" t="s">
        <v>255</v>
      </c>
      <c r="E55" s="13" t="s">
        <v>255</v>
      </c>
    </row>
    <row r="56" spans="1:5" x14ac:dyDescent="0.25">
      <c r="A56" s="2">
        <f t="shared" si="0"/>
        <v>55</v>
      </c>
      <c r="B56" s="2">
        <v>1</v>
      </c>
      <c r="C56" s="2" t="str">
        <f>VLOOKUP(B56,DestinationCategories!$A$2:$C$6,3,FALSE)</f>
        <v>Incident Types</v>
      </c>
      <c r="D56" s="12" t="s">
        <v>256</v>
      </c>
      <c r="E56" s="13" t="s">
        <v>256</v>
      </c>
    </row>
    <row r="57" spans="1:5" ht="30" x14ac:dyDescent="0.25">
      <c r="A57" s="2">
        <f t="shared" si="0"/>
        <v>56</v>
      </c>
      <c r="B57" s="2">
        <v>1</v>
      </c>
      <c r="C57" s="2" t="str">
        <f>VLOOKUP(B57,DestinationCategories!$A$2:$C$6,3,FALSE)</f>
        <v>Incident Types</v>
      </c>
      <c r="D57" s="12" t="s">
        <v>257</v>
      </c>
      <c r="E57" s="13" t="s">
        <v>257</v>
      </c>
    </row>
    <row r="58" spans="1:5" ht="30" x14ac:dyDescent="0.25">
      <c r="A58" s="2">
        <f t="shared" si="0"/>
        <v>57</v>
      </c>
      <c r="B58" s="2">
        <v>1</v>
      </c>
      <c r="C58" s="2" t="str">
        <f>VLOOKUP(B58,DestinationCategories!$A$2:$C$6,3,FALSE)</f>
        <v>Incident Types</v>
      </c>
      <c r="D58" s="12" t="s">
        <v>258</v>
      </c>
      <c r="E58" s="13" t="s">
        <v>258</v>
      </c>
    </row>
    <row r="59" spans="1:5" x14ac:dyDescent="0.25">
      <c r="A59" s="2">
        <f t="shared" si="0"/>
        <v>58</v>
      </c>
      <c r="B59" s="2">
        <v>1</v>
      </c>
      <c r="C59" s="2" t="str">
        <f>VLOOKUP(B59,DestinationCategories!$A$2:$C$6,3,FALSE)</f>
        <v>Incident Types</v>
      </c>
      <c r="D59" s="12" t="s">
        <v>259</v>
      </c>
      <c r="E59" s="13" t="s">
        <v>259</v>
      </c>
    </row>
    <row r="60" spans="1:5" x14ac:dyDescent="0.25">
      <c r="A60" s="2">
        <f t="shared" si="0"/>
        <v>59</v>
      </c>
      <c r="B60" s="2">
        <v>1</v>
      </c>
      <c r="C60" s="2" t="str">
        <f>VLOOKUP(B60,DestinationCategories!$A$2:$C$6,3,FALSE)</f>
        <v>Incident Types</v>
      </c>
      <c r="D60" s="12" t="s">
        <v>260</v>
      </c>
      <c r="E60" s="13" t="s">
        <v>260</v>
      </c>
    </row>
    <row r="61" spans="1:5" x14ac:dyDescent="0.25">
      <c r="A61" s="2">
        <f t="shared" si="0"/>
        <v>60</v>
      </c>
      <c r="B61" s="2">
        <v>1</v>
      </c>
      <c r="C61" s="2" t="str">
        <f>VLOOKUP(B61,DestinationCategories!$A$2:$C$6,3,FALSE)</f>
        <v>Incident Types</v>
      </c>
      <c r="D61" s="12" t="s">
        <v>261</v>
      </c>
      <c r="E61" s="13" t="s">
        <v>261</v>
      </c>
    </row>
    <row r="62" spans="1:5" x14ac:dyDescent="0.25">
      <c r="A62" s="2">
        <f t="shared" si="0"/>
        <v>61</v>
      </c>
      <c r="B62" s="2">
        <v>1</v>
      </c>
      <c r="C62" s="2" t="str">
        <f>VLOOKUP(B62,DestinationCategories!$A$2:$C$6,3,FALSE)</f>
        <v>Incident Types</v>
      </c>
      <c r="D62" s="12" t="s">
        <v>262</v>
      </c>
      <c r="E62" s="13" t="s">
        <v>262</v>
      </c>
    </row>
    <row r="63" spans="1:5" x14ac:dyDescent="0.25">
      <c r="A63" s="2">
        <f t="shared" si="0"/>
        <v>62</v>
      </c>
      <c r="B63" s="2">
        <v>1</v>
      </c>
      <c r="C63" s="2" t="str">
        <f>VLOOKUP(B63,DestinationCategories!$A$2:$C$6,3,FALSE)</f>
        <v>Incident Types</v>
      </c>
      <c r="D63" s="12" t="s">
        <v>263</v>
      </c>
      <c r="E63" s="13" t="s">
        <v>263</v>
      </c>
    </row>
    <row r="64" spans="1:5" x14ac:dyDescent="0.25">
      <c r="A64" s="2">
        <f t="shared" si="0"/>
        <v>63</v>
      </c>
      <c r="B64" s="2">
        <v>1</v>
      </c>
      <c r="C64" s="2" t="str">
        <f>VLOOKUP(B64,DestinationCategories!$A$2:$C$6,3,FALSE)</f>
        <v>Incident Types</v>
      </c>
      <c r="D64" s="12" t="s">
        <v>264</v>
      </c>
      <c r="E64" s="13" t="s">
        <v>264</v>
      </c>
    </row>
    <row r="65" spans="1:5" x14ac:dyDescent="0.25">
      <c r="A65" s="2">
        <f t="shared" si="0"/>
        <v>64</v>
      </c>
      <c r="B65" s="2">
        <v>1</v>
      </c>
      <c r="C65" s="2" t="str">
        <f>VLOOKUP(B65,DestinationCategories!$A$2:$C$6,3,FALSE)</f>
        <v>Incident Types</v>
      </c>
      <c r="D65" s="12" t="s">
        <v>265</v>
      </c>
      <c r="E65" s="13" t="s">
        <v>265</v>
      </c>
    </row>
    <row r="66" spans="1:5" x14ac:dyDescent="0.25">
      <c r="A66" s="2">
        <f t="shared" si="0"/>
        <v>65</v>
      </c>
      <c r="B66" s="2">
        <v>1</v>
      </c>
      <c r="C66" s="2" t="str">
        <f>VLOOKUP(B66,DestinationCategories!$A$2:$C$6,3,FALSE)</f>
        <v>Incident Types</v>
      </c>
      <c r="D66" s="12" t="s">
        <v>266</v>
      </c>
      <c r="E66" s="13" t="s">
        <v>266</v>
      </c>
    </row>
    <row r="67" spans="1:5" x14ac:dyDescent="0.25">
      <c r="A67" s="2">
        <f t="shared" si="0"/>
        <v>66</v>
      </c>
      <c r="B67" s="2">
        <v>1</v>
      </c>
      <c r="C67" s="2" t="str">
        <f>VLOOKUP(B67,DestinationCategories!$A$2:$C$6,3,FALSE)</f>
        <v>Incident Types</v>
      </c>
      <c r="D67" s="12" t="s">
        <v>267</v>
      </c>
      <c r="E67" s="13" t="s">
        <v>267</v>
      </c>
    </row>
    <row r="68" spans="1:5" ht="30" x14ac:dyDescent="0.25">
      <c r="A68" s="2">
        <f t="shared" si="0"/>
        <v>67</v>
      </c>
      <c r="B68" s="2">
        <v>1</v>
      </c>
      <c r="C68" s="2" t="str">
        <f>VLOOKUP(B68,DestinationCategories!$A$2:$C$6,3,FALSE)</f>
        <v>Incident Types</v>
      </c>
      <c r="D68" s="12" t="s">
        <v>268</v>
      </c>
      <c r="E68" s="13" t="s">
        <v>268</v>
      </c>
    </row>
    <row r="69" spans="1:5" ht="30" x14ac:dyDescent="0.25">
      <c r="A69" s="2">
        <f t="shared" si="0"/>
        <v>68</v>
      </c>
      <c r="B69" s="2">
        <v>1</v>
      </c>
      <c r="C69" s="2" t="str">
        <f>VLOOKUP(B69,DestinationCategories!$A$2:$C$6,3,FALSE)</f>
        <v>Incident Types</v>
      </c>
      <c r="D69" s="12" t="s">
        <v>269</v>
      </c>
      <c r="E69" s="13" t="s">
        <v>269</v>
      </c>
    </row>
    <row r="70" spans="1:5" x14ac:dyDescent="0.25">
      <c r="A70" s="2">
        <f t="shared" si="0"/>
        <v>69</v>
      </c>
      <c r="B70" s="2">
        <v>1</v>
      </c>
      <c r="C70" s="2" t="str">
        <f>VLOOKUP(B70,DestinationCategories!$A$2:$C$6,3,FALSE)</f>
        <v>Incident Types</v>
      </c>
      <c r="D70" s="12" t="s">
        <v>270</v>
      </c>
      <c r="E70" s="13" t="s">
        <v>270</v>
      </c>
    </row>
    <row r="71" spans="1:5" x14ac:dyDescent="0.25">
      <c r="A71" s="2">
        <f t="shared" si="0"/>
        <v>70</v>
      </c>
      <c r="B71" s="2">
        <v>1</v>
      </c>
      <c r="C71" s="2" t="str">
        <f>VLOOKUP(B71,DestinationCategories!$A$2:$C$6,3,FALSE)</f>
        <v>Incident Types</v>
      </c>
      <c r="D71" s="12" t="s">
        <v>271</v>
      </c>
      <c r="E71" s="13" t="s">
        <v>271</v>
      </c>
    </row>
    <row r="72" spans="1:5" x14ac:dyDescent="0.25">
      <c r="A72" s="2">
        <f t="shared" si="0"/>
        <v>71</v>
      </c>
      <c r="B72" s="2">
        <v>1</v>
      </c>
      <c r="C72" s="2" t="str">
        <f>VLOOKUP(B72,DestinationCategories!$A$2:$C$6,3,FALSE)</f>
        <v>Incident Types</v>
      </c>
      <c r="D72" s="12" t="s">
        <v>105</v>
      </c>
      <c r="E72" s="13" t="s">
        <v>105</v>
      </c>
    </row>
    <row r="73" spans="1:5" x14ac:dyDescent="0.25">
      <c r="A73" s="2">
        <f t="shared" si="0"/>
        <v>72</v>
      </c>
      <c r="B73" s="2">
        <v>1</v>
      </c>
      <c r="C73" s="2" t="str">
        <f>VLOOKUP(B73,DestinationCategories!$A$2:$C$6,3,FALSE)</f>
        <v>Incident Types</v>
      </c>
      <c r="D73" s="12" t="s">
        <v>272</v>
      </c>
      <c r="E73" s="13" t="s">
        <v>272</v>
      </c>
    </row>
    <row r="74" spans="1:5" x14ac:dyDescent="0.25">
      <c r="A74" s="2">
        <f t="shared" si="0"/>
        <v>73</v>
      </c>
      <c r="B74" s="2">
        <v>1</v>
      </c>
      <c r="C74" s="2" t="str">
        <f>VLOOKUP(B74,DestinationCategories!$A$2:$C$6,3,FALSE)</f>
        <v>Incident Types</v>
      </c>
      <c r="D74" s="12" t="s">
        <v>273</v>
      </c>
      <c r="E74" s="13" t="s">
        <v>273</v>
      </c>
    </row>
    <row r="75" spans="1:5" ht="45" x14ac:dyDescent="0.25">
      <c r="A75" s="2">
        <f t="shared" si="0"/>
        <v>74</v>
      </c>
      <c r="B75" s="2">
        <v>1</v>
      </c>
      <c r="C75" s="2" t="str">
        <f>VLOOKUP(B75,DestinationCategories!$A$2:$C$6,3,FALSE)</f>
        <v>Incident Types</v>
      </c>
      <c r="D75" s="12" t="s">
        <v>274</v>
      </c>
      <c r="E75" s="13" t="s">
        <v>274</v>
      </c>
    </row>
    <row r="76" spans="1:5" x14ac:dyDescent="0.25">
      <c r="A76" s="2">
        <f t="shared" si="0"/>
        <v>75</v>
      </c>
      <c r="B76" s="2">
        <v>1</v>
      </c>
      <c r="C76" s="2" t="str">
        <f>VLOOKUP(B76,DestinationCategories!$A$2:$C$6,3,FALSE)</f>
        <v>Incident Types</v>
      </c>
      <c r="D76" s="12" t="s">
        <v>275</v>
      </c>
      <c r="E76" s="13" t="s">
        <v>275</v>
      </c>
    </row>
    <row r="77" spans="1:5" x14ac:dyDescent="0.25">
      <c r="A77" s="2">
        <f t="shared" si="0"/>
        <v>76</v>
      </c>
      <c r="B77" s="2">
        <v>1</v>
      </c>
      <c r="C77" s="2" t="str">
        <f>VLOOKUP(B77,DestinationCategories!$A$2:$C$6,3,FALSE)</f>
        <v>Incident Types</v>
      </c>
      <c r="D77" s="12" t="s">
        <v>276</v>
      </c>
      <c r="E77" s="13" t="s">
        <v>276</v>
      </c>
    </row>
    <row r="78" spans="1:5" x14ac:dyDescent="0.25">
      <c r="A78" s="2">
        <f t="shared" si="0"/>
        <v>77</v>
      </c>
      <c r="B78" s="2">
        <v>1</v>
      </c>
      <c r="C78" s="2" t="str">
        <f>VLOOKUP(B78,DestinationCategories!$A$2:$C$6,3,FALSE)</f>
        <v>Incident Types</v>
      </c>
      <c r="D78" s="12" t="s">
        <v>277</v>
      </c>
      <c r="E78" s="13" t="s">
        <v>277</v>
      </c>
    </row>
    <row r="79" spans="1:5" x14ac:dyDescent="0.25">
      <c r="A79" s="2">
        <f t="shared" si="0"/>
        <v>78</v>
      </c>
      <c r="B79" s="2">
        <v>2</v>
      </c>
      <c r="C79" s="2" t="str">
        <f>VLOOKUP(B79,DestinationCategories!$A$2:$C$6,3,FALSE)</f>
        <v>Gender</v>
      </c>
      <c r="D79" s="9" t="s">
        <v>16</v>
      </c>
      <c r="E79" s="10" t="s">
        <v>192</v>
      </c>
    </row>
    <row r="80" spans="1:5" x14ac:dyDescent="0.25">
      <c r="A80" s="2">
        <f t="shared" si="0"/>
        <v>79</v>
      </c>
      <c r="B80" s="2">
        <v>2</v>
      </c>
      <c r="C80" s="2" t="str">
        <f>VLOOKUP(B80,DestinationCategories!$A$2:$C$6,3,FALSE)</f>
        <v>Gender</v>
      </c>
      <c r="D80" s="9" t="s">
        <v>193</v>
      </c>
      <c r="E80" s="10" t="s">
        <v>194</v>
      </c>
    </row>
    <row r="81" spans="1:5" x14ac:dyDescent="0.25">
      <c r="A81" s="2">
        <f t="shared" si="0"/>
        <v>80</v>
      </c>
      <c r="B81" s="2">
        <v>2</v>
      </c>
      <c r="C81" s="2" t="str">
        <f>VLOOKUP(B81,DestinationCategories!$A$2:$C$6,3,FALSE)</f>
        <v>Gender</v>
      </c>
      <c r="D81" s="9" t="s">
        <v>18</v>
      </c>
      <c r="E81" s="10" t="s">
        <v>195</v>
      </c>
    </row>
    <row r="82" spans="1:5" x14ac:dyDescent="0.25">
      <c r="A82" s="2">
        <f t="shared" si="0"/>
        <v>81</v>
      </c>
      <c r="B82" s="2">
        <v>2</v>
      </c>
      <c r="C82" s="2" t="str">
        <f>VLOOKUP(B82,DestinationCategories!$A$2:$C$6,3,FALSE)</f>
        <v>Gender</v>
      </c>
      <c r="D82" s="9" t="s">
        <v>196</v>
      </c>
      <c r="E82" s="10" t="s">
        <v>197</v>
      </c>
    </row>
    <row r="83" spans="1:5" x14ac:dyDescent="0.25">
      <c r="A83" s="2">
        <f t="shared" si="0"/>
        <v>82</v>
      </c>
      <c r="B83" s="2">
        <v>2</v>
      </c>
      <c r="C83" s="2" t="str">
        <f>VLOOKUP(B83,DestinationCategories!$A$2:$C$6,3,FALSE)</f>
        <v>Gender</v>
      </c>
      <c r="D83" s="9" t="s">
        <v>198</v>
      </c>
      <c r="E83" s="10" t="s">
        <v>199</v>
      </c>
    </row>
    <row r="84" spans="1:5" x14ac:dyDescent="0.25">
      <c r="A84" s="2">
        <f t="shared" si="0"/>
        <v>83</v>
      </c>
      <c r="B84" s="2">
        <v>2</v>
      </c>
      <c r="C84" s="2" t="str">
        <f>VLOOKUP(B84,DestinationCategories!$A$2:$C$6,3,FALSE)</f>
        <v>Gender</v>
      </c>
      <c r="D84" s="9" t="s">
        <v>200</v>
      </c>
      <c r="E84" s="10" t="s">
        <v>201</v>
      </c>
    </row>
    <row r="85" spans="1:5" x14ac:dyDescent="0.25">
      <c r="A85" s="2">
        <f t="shared" si="0"/>
        <v>84</v>
      </c>
      <c r="B85" s="2">
        <v>2</v>
      </c>
      <c r="C85" s="2" t="str">
        <f>VLOOKUP(B85,DestinationCategories!$A$2:$C$6,3,FALSE)</f>
        <v>Gender</v>
      </c>
      <c r="D85" s="9" t="s">
        <v>202</v>
      </c>
      <c r="E85" s="11" t="s">
        <v>203</v>
      </c>
    </row>
    <row r="86" spans="1:5" x14ac:dyDescent="0.25">
      <c r="A86" s="2">
        <f t="shared" si="0"/>
        <v>85</v>
      </c>
      <c r="B86" s="2">
        <v>3</v>
      </c>
      <c r="C86" s="2" t="str">
        <f>VLOOKUP(B86,DestinationCategories!$A$2:$C$6,3,FALSE)</f>
        <v>Hair Style</v>
      </c>
      <c r="D86" s="4" t="s">
        <v>127</v>
      </c>
      <c r="E86" s="5" t="s">
        <v>128</v>
      </c>
    </row>
    <row r="87" spans="1:5" x14ac:dyDescent="0.25">
      <c r="A87" s="2">
        <f t="shared" si="0"/>
        <v>86</v>
      </c>
      <c r="B87" s="2">
        <v>3</v>
      </c>
      <c r="C87" s="2" t="str">
        <f>VLOOKUP(B87,DestinationCategories!$A$2:$C$6,3,FALSE)</f>
        <v>Hair Style</v>
      </c>
      <c r="D87" s="4" t="s">
        <v>129</v>
      </c>
      <c r="E87" s="5" t="s">
        <v>130</v>
      </c>
    </row>
    <row r="88" spans="1:5" x14ac:dyDescent="0.25">
      <c r="A88" s="2">
        <f t="shared" si="0"/>
        <v>87</v>
      </c>
      <c r="B88" s="2">
        <v>3</v>
      </c>
      <c r="C88" s="2" t="str">
        <f>VLOOKUP(B88,DestinationCategories!$A$2:$C$6,3,FALSE)</f>
        <v>Hair Style</v>
      </c>
      <c r="D88" s="4" t="s">
        <v>131</v>
      </c>
      <c r="E88" s="5" t="s">
        <v>132</v>
      </c>
    </row>
    <row r="89" spans="1:5" x14ac:dyDescent="0.25">
      <c r="A89" s="2">
        <f t="shared" si="0"/>
        <v>88</v>
      </c>
      <c r="B89" s="2">
        <v>3</v>
      </c>
      <c r="C89" s="2" t="str">
        <f>VLOOKUP(B89,DestinationCategories!$A$2:$C$6,3,FALSE)</f>
        <v>Hair Style</v>
      </c>
      <c r="D89" s="4" t="s">
        <v>133</v>
      </c>
      <c r="E89" s="5" t="s">
        <v>134</v>
      </c>
    </row>
    <row r="90" spans="1:5" x14ac:dyDescent="0.25">
      <c r="A90" s="2">
        <f t="shared" si="0"/>
        <v>89</v>
      </c>
      <c r="B90" s="2">
        <v>3</v>
      </c>
      <c r="C90" s="2" t="str">
        <f>VLOOKUP(B90,DestinationCategories!$A$2:$C$6,3,FALSE)</f>
        <v>Hair Style</v>
      </c>
      <c r="D90" s="4" t="s">
        <v>135</v>
      </c>
      <c r="E90" s="5" t="s">
        <v>136</v>
      </c>
    </row>
    <row r="91" spans="1:5" x14ac:dyDescent="0.25">
      <c r="A91" s="2">
        <f t="shared" si="0"/>
        <v>90</v>
      </c>
      <c r="B91" s="2">
        <v>3</v>
      </c>
      <c r="C91" s="2" t="str">
        <f>VLOOKUP(B91,DestinationCategories!$A$2:$C$6,3,FALSE)</f>
        <v>Hair Style</v>
      </c>
      <c r="D91" s="4" t="s">
        <v>137</v>
      </c>
      <c r="E91" s="5" t="s">
        <v>138</v>
      </c>
    </row>
    <row r="92" spans="1:5" x14ac:dyDescent="0.25">
      <c r="A92" s="2">
        <f t="shared" si="0"/>
        <v>91</v>
      </c>
      <c r="B92" s="2">
        <v>3</v>
      </c>
      <c r="C92" s="2" t="str">
        <f>VLOOKUP(B92,DestinationCategories!$A$2:$C$6,3,FALSE)</f>
        <v>Hair Style</v>
      </c>
      <c r="D92" s="4" t="s">
        <v>139</v>
      </c>
      <c r="E92" s="5" t="s">
        <v>140</v>
      </c>
    </row>
    <row r="93" spans="1:5" x14ac:dyDescent="0.25">
      <c r="A93" s="2">
        <f t="shared" si="0"/>
        <v>92</v>
      </c>
      <c r="B93" s="2">
        <v>3</v>
      </c>
      <c r="C93" s="2" t="str">
        <f>VLOOKUP(B93,DestinationCategories!$A$2:$C$6,3,FALSE)</f>
        <v>Hair Style</v>
      </c>
      <c r="D93" s="4" t="s">
        <v>141</v>
      </c>
      <c r="E93" s="5" t="s">
        <v>142</v>
      </c>
    </row>
    <row r="94" spans="1:5" x14ac:dyDescent="0.25">
      <c r="A94" s="2">
        <f t="shared" si="0"/>
        <v>93</v>
      </c>
      <c r="B94" s="2">
        <v>3</v>
      </c>
      <c r="C94" s="2" t="str">
        <f>VLOOKUP(B94,DestinationCategories!$A$2:$C$6,3,FALSE)</f>
        <v>Hair Style</v>
      </c>
      <c r="D94" s="4" t="s">
        <v>55</v>
      </c>
      <c r="E94" s="5" t="s">
        <v>68</v>
      </c>
    </row>
    <row r="95" spans="1:5" x14ac:dyDescent="0.25">
      <c r="A95" s="2">
        <f t="shared" si="0"/>
        <v>94</v>
      </c>
      <c r="B95" s="2">
        <v>3</v>
      </c>
      <c r="C95" s="2" t="str">
        <f>VLOOKUP(B95,DestinationCategories!$A$2:$C$6,3,FALSE)</f>
        <v>Hair Style</v>
      </c>
      <c r="D95" s="4" t="s">
        <v>143</v>
      </c>
      <c r="E95" s="5" t="s">
        <v>144</v>
      </c>
    </row>
    <row r="96" spans="1:5" x14ac:dyDescent="0.25">
      <c r="A96" s="2">
        <f t="shared" si="0"/>
        <v>95</v>
      </c>
      <c r="B96" s="2">
        <v>3</v>
      </c>
      <c r="C96" s="2" t="str">
        <f>VLOOKUP(B96,DestinationCategories!$A$2:$C$6,3,FALSE)</f>
        <v>Hair Style</v>
      </c>
      <c r="D96" s="4" t="s">
        <v>58</v>
      </c>
      <c r="E96" s="5" t="s">
        <v>69</v>
      </c>
    </row>
    <row r="97" spans="1:5" x14ac:dyDescent="0.25">
      <c r="A97" s="2">
        <f t="shared" si="0"/>
        <v>96</v>
      </c>
      <c r="B97" s="2">
        <v>3</v>
      </c>
      <c r="C97" s="2" t="str">
        <f>VLOOKUP(B97,DestinationCategories!$A$2:$C$6,3,FALSE)</f>
        <v>Hair Style</v>
      </c>
      <c r="D97" s="4" t="s">
        <v>145</v>
      </c>
      <c r="E97" s="5" t="s">
        <v>146</v>
      </c>
    </row>
    <row r="98" spans="1:5" x14ac:dyDescent="0.25">
      <c r="A98" s="2">
        <f t="shared" si="0"/>
        <v>97</v>
      </c>
      <c r="B98" s="2">
        <v>3</v>
      </c>
      <c r="C98" s="2" t="str">
        <f>VLOOKUP(B98,DestinationCategories!$A$2:$C$6,3,FALSE)</f>
        <v>Hair Style</v>
      </c>
      <c r="D98" s="4" t="s">
        <v>147</v>
      </c>
      <c r="E98" s="5" t="s">
        <v>148</v>
      </c>
    </row>
    <row r="99" spans="1:5" x14ac:dyDescent="0.25">
      <c r="A99" s="2">
        <f t="shared" si="0"/>
        <v>98</v>
      </c>
      <c r="B99" s="2">
        <v>3</v>
      </c>
      <c r="C99" s="2" t="str">
        <f>VLOOKUP(B99,DestinationCategories!$A$2:$C$6,3,FALSE)</f>
        <v>Hair Style</v>
      </c>
      <c r="D99" s="4" t="s">
        <v>149</v>
      </c>
      <c r="E99" s="5" t="s">
        <v>150</v>
      </c>
    </row>
    <row r="100" spans="1:5" x14ac:dyDescent="0.25">
      <c r="A100" s="2">
        <f t="shared" si="0"/>
        <v>99</v>
      </c>
      <c r="B100" s="2">
        <v>3</v>
      </c>
      <c r="C100" s="2" t="str">
        <f>VLOOKUP(B100,DestinationCategories!$A$2:$C$6,3,FALSE)</f>
        <v>Hair Style</v>
      </c>
      <c r="D100" s="4" t="s">
        <v>151</v>
      </c>
      <c r="E100" s="5" t="s">
        <v>152</v>
      </c>
    </row>
    <row r="101" spans="1:5" x14ac:dyDescent="0.25">
      <c r="A101" s="2">
        <f t="shared" si="0"/>
        <v>100</v>
      </c>
      <c r="B101" s="2">
        <v>3</v>
      </c>
      <c r="C101" s="2" t="str">
        <f>VLOOKUP(B101,DestinationCategories!$A$2:$C$6,3,FALSE)</f>
        <v>Hair Style</v>
      </c>
      <c r="D101" s="4" t="s">
        <v>153</v>
      </c>
      <c r="E101" s="5" t="s">
        <v>154</v>
      </c>
    </row>
    <row r="102" spans="1:5" x14ac:dyDescent="0.25">
      <c r="A102" s="2">
        <f t="shared" si="0"/>
        <v>101</v>
      </c>
      <c r="B102" s="2">
        <v>3</v>
      </c>
      <c r="C102" s="2" t="str">
        <f>VLOOKUP(B102,DestinationCategories!$A$2:$C$6,3,FALSE)</f>
        <v>Hair Style</v>
      </c>
      <c r="D102" s="4" t="s">
        <v>155</v>
      </c>
      <c r="E102" s="5" t="s">
        <v>156</v>
      </c>
    </row>
    <row r="103" spans="1:5" x14ac:dyDescent="0.25">
      <c r="A103" s="2">
        <f t="shared" si="0"/>
        <v>102</v>
      </c>
      <c r="B103" s="2">
        <v>3</v>
      </c>
      <c r="C103" s="2" t="str">
        <f>VLOOKUP(B103,DestinationCategories!$A$2:$C$6,3,FALSE)</f>
        <v>Hair Style</v>
      </c>
      <c r="D103" s="4" t="s">
        <v>157</v>
      </c>
      <c r="E103" s="5" t="s">
        <v>158</v>
      </c>
    </row>
    <row r="104" spans="1:5" x14ac:dyDescent="0.25">
      <c r="A104" s="2">
        <f t="shared" si="0"/>
        <v>103</v>
      </c>
      <c r="B104" s="2">
        <v>3</v>
      </c>
      <c r="C104" s="2" t="str">
        <f>VLOOKUP(B104,DestinationCategories!$A$2:$C$6,3,FALSE)</f>
        <v>Hair Style</v>
      </c>
      <c r="D104" s="4" t="s">
        <v>159</v>
      </c>
      <c r="E104" s="5" t="s">
        <v>160</v>
      </c>
    </row>
    <row r="105" spans="1:5" x14ac:dyDescent="0.25">
      <c r="A105" s="2">
        <f t="shared" si="0"/>
        <v>104</v>
      </c>
      <c r="B105" s="2">
        <v>3</v>
      </c>
      <c r="C105" s="2" t="str">
        <f>VLOOKUP(B105,DestinationCategories!$A$2:$C$6,3,FALSE)</f>
        <v>Hair Style</v>
      </c>
      <c r="D105" s="4" t="s">
        <v>161</v>
      </c>
      <c r="E105" s="5" t="s">
        <v>162</v>
      </c>
    </row>
    <row r="106" spans="1:5" x14ac:dyDescent="0.25">
      <c r="A106" s="2">
        <f t="shared" si="0"/>
        <v>105</v>
      </c>
      <c r="B106" s="2">
        <v>3</v>
      </c>
      <c r="C106" s="2" t="str">
        <f>VLOOKUP(B106,DestinationCategories!$A$2:$C$6,3,FALSE)</f>
        <v>Hair Style</v>
      </c>
      <c r="D106" s="4" t="s">
        <v>163</v>
      </c>
      <c r="E106" s="5" t="s">
        <v>164</v>
      </c>
    </row>
    <row r="107" spans="1:5" x14ac:dyDescent="0.25">
      <c r="A107" s="2">
        <f t="shared" si="0"/>
        <v>106</v>
      </c>
      <c r="B107" s="2">
        <v>3</v>
      </c>
      <c r="C107" s="2" t="str">
        <f>VLOOKUP(B107,DestinationCategories!$A$2:$C$6,3,FALSE)</f>
        <v>Hair Style</v>
      </c>
      <c r="D107" s="4" t="s">
        <v>165</v>
      </c>
      <c r="E107" s="5" t="s">
        <v>166</v>
      </c>
    </row>
    <row r="108" spans="1:5" x14ac:dyDescent="0.25">
      <c r="A108" s="2">
        <f t="shared" si="0"/>
        <v>107</v>
      </c>
      <c r="B108" s="2">
        <v>3</v>
      </c>
      <c r="C108" s="2" t="str">
        <f>VLOOKUP(B108,DestinationCategories!$A$2:$C$6,3,FALSE)</f>
        <v>Hair Style</v>
      </c>
      <c r="D108" s="4" t="s">
        <v>63</v>
      </c>
      <c r="E108" s="5" t="s">
        <v>73</v>
      </c>
    </row>
    <row r="109" spans="1:5" x14ac:dyDescent="0.25">
      <c r="A109" s="2">
        <f t="shared" si="0"/>
        <v>108</v>
      </c>
      <c r="B109" s="2">
        <v>3</v>
      </c>
      <c r="C109" s="2" t="str">
        <f>VLOOKUP(B109,DestinationCategories!$A$2:$C$6,3,FALSE)</f>
        <v>Hair Style</v>
      </c>
      <c r="D109" s="4" t="s">
        <v>167</v>
      </c>
      <c r="E109" s="5" t="s">
        <v>119</v>
      </c>
    </row>
    <row r="110" spans="1:5" x14ac:dyDescent="0.25">
      <c r="A110" s="2">
        <f t="shared" si="0"/>
        <v>109</v>
      </c>
      <c r="B110" s="2">
        <v>3</v>
      </c>
      <c r="C110" s="2" t="str">
        <f>VLOOKUP(B110,DestinationCategories!$A$2:$C$6,3,FALSE)</f>
        <v>Hair Style</v>
      </c>
      <c r="D110" s="4" t="s">
        <v>66</v>
      </c>
      <c r="E110" s="5" t="s">
        <v>74</v>
      </c>
    </row>
    <row r="111" spans="1:5" x14ac:dyDescent="0.25">
      <c r="A111" s="2">
        <f t="shared" si="0"/>
        <v>110</v>
      </c>
      <c r="B111" s="2">
        <v>3</v>
      </c>
      <c r="C111" s="2" t="str">
        <f>VLOOKUP(B111,DestinationCategories!$A$2:$C$6,3,FALSE)</f>
        <v>Hair Style</v>
      </c>
      <c r="D111" s="4" t="s">
        <v>168</v>
      </c>
      <c r="E111" s="5" t="s">
        <v>169</v>
      </c>
    </row>
    <row r="112" spans="1:5" x14ac:dyDescent="0.25">
      <c r="A112" s="2">
        <f t="shared" si="0"/>
        <v>111</v>
      </c>
      <c r="B112" s="2">
        <v>4</v>
      </c>
      <c r="C112" s="2" t="str">
        <f>VLOOKUP(B112,DestinationCategories!$A$2:$C$6,3,FALSE)</f>
        <v>Color - Hair</v>
      </c>
      <c r="D112" s="3" t="s">
        <v>170</v>
      </c>
      <c r="E112" s="6" t="s">
        <v>171</v>
      </c>
    </row>
    <row r="113" spans="1:5" x14ac:dyDescent="0.25">
      <c r="A113" s="2">
        <f t="shared" si="0"/>
        <v>112</v>
      </c>
      <c r="B113" s="2">
        <v>4</v>
      </c>
      <c r="C113" s="2" t="str">
        <f>VLOOKUP(B113,DestinationCategories!$A$2:$C$6,3,FALSE)</f>
        <v>Color - Hair</v>
      </c>
      <c r="D113" s="3" t="s">
        <v>35</v>
      </c>
      <c r="E113" s="6" t="s">
        <v>46</v>
      </c>
    </row>
    <row r="114" spans="1:5" x14ac:dyDescent="0.25">
      <c r="A114" s="2">
        <f t="shared" si="0"/>
        <v>113</v>
      </c>
      <c r="B114" s="2">
        <v>4</v>
      </c>
      <c r="C114" s="2" t="str">
        <f>VLOOKUP(B114,DestinationCategories!$A$2:$C$6,3,FALSE)</f>
        <v>Color - Hair</v>
      </c>
      <c r="D114" s="3" t="s">
        <v>37</v>
      </c>
      <c r="E114" s="6" t="s">
        <v>172</v>
      </c>
    </row>
    <row r="115" spans="1:5" x14ac:dyDescent="0.25">
      <c r="A115" s="2">
        <f t="shared" si="0"/>
        <v>114</v>
      </c>
      <c r="B115" s="2">
        <v>4</v>
      </c>
      <c r="C115" s="2" t="str">
        <f>VLOOKUP(B115,DestinationCategories!$A$2:$C$6,3,FALSE)</f>
        <v>Color - Hair</v>
      </c>
      <c r="D115" s="3" t="s">
        <v>21</v>
      </c>
      <c r="E115" s="6" t="s">
        <v>23</v>
      </c>
    </row>
    <row r="116" spans="1:5" x14ac:dyDescent="0.25">
      <c r="A116" s="2">
        <f t="shared" si="0"/>
        <v>115</v>
      </c>
      <c r="B116" s="2">
        <v>4</v>
      </c>
      <c r="C116" s="2" t="str">
        <f>VLOOKUP(B116,DestinationCategories!$A$2:$C$6,3,FALSE)</f>
        <v>Color - Hair</v>
      </c>
      <c r="D116" s="3" t="s">
        <v>24</v>
      </c>
      <c r="E116" s="6" t="s">
        <v>25</v>
      </c>
    </row>
    <row r="117" spans="1:5" x14ac:dyDescent="0.25">
      <c r="A117" s="2">
        <f t="shared" si="0"/>
        <v>116</v>
      </c>
      <c r="B117" s="2">
        <v>4</v>
      </c>
      <c r="C117" s="2" t="str">
        <f>VLOOKUP(B117,DestinationCategories!$A$2:$C$6,3,FALSE)</f>
        <v>Color - Hair</v>
      </c>
      <c r="D117" s="3" t="s">
        <v>28</v>
      </c>
      <c r="E117" s="6" t="s">
        <v>173</v>
      </c>
    </row>
    <row r="118" spans="1:5" x14ac:dyDescent="0.25">
      <c r="A118" s="2">
        <f t="shared" si="0"/>
        <v>117</v>
      </c>
      <c r="B118" s="2">
        <v>4</v>
      </c>
      <c r="C118" s="2" t="str">
        <f>VLOOKUP(B118,DestinationCategories!$A$2:$C$6,3,FALSE)</f>
        <v>Color - Hair</v>
      </c>
      <c r="D118" s="3" t="s">
        <v>26</v>
      </c>
      <c r="E118" s="6" t="s">
        <v>27</v>
      </c>
    </row>
    <row r="119" spans="1:5" x14ac:dyDescent="0.25">
      <c r="A119" s="2">
        <f t="shared" si="0"/>
        <v>118</v>
      </c>
      <c r="B119" s="2">
        <v>4</v>
      </c>
      <c r="C119" s="2" t="str">
        <f>VLOOKUP(B119,DestinationCategories!$A$2:$C$6,3,FALSE)</f>
        <v>Color - Hair</v>
      </c>
      <c r="D119" s="3" t="s">
        <v>174</v>
      </c>
      <c r="E119" s="6" t="s">
        <v>175</v>
      </c>
    </row>
    <row r="120" spans="1:5" x14ac:dyDescent="0.25">
      <c r="A120" s="2">
        <f t="shared" si="0"/>
        <v>119</v>
      </c>
      <c r="B120" s="2">
        <v>4</v>
      </c>
      <c r="C120" s="2" t="str">
        <f>VLOOKUP(B120,DestinationCategories!$A$2:$C$6,3,FALSE)</f>
        <v>Color - Hair</v>
      </c>
      <c r="D120" s="3" t="s">
        <v>32</v>
      </c>
      <c r="E120" s="6" t="s">
        <v>33</v>
      </c>
    </row>
    <row r="121" spans="1:5" x14ac:dyDescent="0.25">
      <c r="A121" s="2">
        <f t="shared" si="0"/>
        <v>120</v>
      </c>
      <c r="B121" s="2">
        <v>4</v>
      </c>
      <c r="C121" s="2" t="str">
        <f>VLOOKUP(B121,DestinationCategories!$A$2:$C$6,3,FALSE)</f>
        <v>Color - Hair</v>
      </c>
      <c r="D121" s="3" t="s">
        <v>176</v>
      </c>
      <c r="E121" s="6" t="s">
        <v>177</v>
      </c>
    </row>
    <row r="122" spans="1:5" x14ac:dyDescent="0.25">
      <c r="A122" s="2">
        <f t="shared" si="0"/>
        <v>121</v>
      </c>
      <c r="B122" s="2">
        <v>4</v>
      </c>
      <c r="C122" s="2" t="str">
        <f>VLOOKUP(B122,DestinationCategories!$A$2:$C$6,3,FALSE)</f>
        <v>Color - Hair</v>
      </c>
      <c r="D122" s="3" t="s">
        <v>42</v>
      </c>
      <c r="E122" s="6" t="s">
        <v>178</v>
      </c>
    </row>
    <row r="123" spans="1:5" x14ac:dyDescent="0.25">
      <c r="A123" s="2">
        <f t="shared" si="0"/>
        <v>122</v>
      </c>
      <c r="B123" s="2">
        <v>4</v>
      </c>
      <c r="C123" s="2" t="str">
        <f>VLOOKUP(B123,DestinationCategories!$A$2:$C$6,3,FALSE)</f>
        <v>Color - Hair</v>
      </c>
      <c r="D123" s="3" t="s">
        <v>179</v>
      </c>
      <c r="E123" s="6" t="s">
        <v>51</v>
      </c>
    </row>
    <row r="124" spans="1:5" x14ac:dyDescent="0.25">
      <c r="A124" s="2">
        <f t="shared" si="0"/>
        <v>123</v>
      </c>
      <c r="B124" s="2">
        <v>4</v>
      </c>
      <c r="C124" s="2" t="str">
        <f>VLOOKUP(B124,DestinationCategories!$A$2:$C$6,3,FALSE)</f>
        <v>Color - Hair</v>
      </c>
      <c r="D124" s="3" t="s">
        <v>180</v>
      </c>
      <c r="E124" s="6" t="s">
        <v>52</v>
      </c>
    </row>
    <row r="125" spans="1:5" x14ac:dyDescent="0.25">
      <c r="A125" s="2">
        <f t="shared" si="0"/>
        <v>124</v>
      </c>
      <c r="B125" s="2">
        <v>4</v>
      </c>
      <c r="C125" s="2" t="str">
        <f>VLOOKUP(B125,DestinationCategories!$A$2:$C$6,3,FALSE)</f>
        <v>Color - Hair</v>
      </c>
      <c r="D125" s="3" t="s">
        <v>181</v>
      </c>
      <c r="E125" s="6" t="s">
        <v>119</v>
      </c>
    </row>
    <row r="126" spans="1:5" x14ac:dyDescent="0.25">
      <c r="A126" s="2">
        <f t="shared" si="0"/>
        <v>125</v>
      </c>
      <c r="B126" s="2">
        <v>5</v>
      </c>
      <c r="C126" s="2" t="str">
        <f>VLOOKUP(B126,DestinationCategories!$A$2:$C$6,3,FALSE)</f>
        <v>Color - Eyes</v>
      </c>
      <c r="D126" s="7" t="s">
        <v>35</v>
      </c>
      <c r="E126" s="8" t="s">
        <v>36</v>
      </c>
    </row>
    <row r="127" spans="1:5" x14ac:dyDescent="0.25">
      <c r="A127" s="2">
        <f t="shared" si="0"/>
        <v>126</v>
      </c>
      <c r="B127" s="2">
        <v>5</v>
      </c>
      <c r="C127" s="2" t="str">
        <f>VLOOKUP(B127,DestinationCategories!$A$2:$C$6,3,FALSE)</f>
        <v>Color - Eyes</v>
      </c>
      <c r="D127" s="7" t="s">
        <v>21</v>
      </c>
      <c r="E127" s="8" t="s">
        <v>22</v>
      </c>
    </row>
    <row r="128" spans="1:5" x14ac:dyDescent="0.25">
      <c r="A128" s="2">
        <f t="shared" si="0"/>
        <v>127</v>
      </c>
      <c r="B128" s="2">
        <v>5</v>
      </c>
      <c r="C128" s="2" t="str">
        <f>VLOOKUP(B128,DestinationCategories!$A$2:$C$6,3,FALSE)</f>
        <v>Color - Eyes</v>
      </c>
      <c r="D128" s="7" t="s">
        <v>24</v>
      </c>
      <c r="E128" s="8" t="s">
        <v>38</v>
      </c>
    </row>
    <row r="129" spans="1:5" x14ac:dyDescent="0.25">
      <c r="A129" s="2">
        <f t="shared" si="0"/>
        <v>128</v>
      </c>
      <c r="B129" s="2">
        <v>5</v>
      </c>
      <c r="C129" s="2" t="str">
        <f>VLOOKUP(B129,DestinationCategories!$A$2:$C$6,3,FALSE)</f>
        <v>Color - Eyes</v>
      </c>
      <c r="D129" s="7" t="s">
        <v>26</v>
      </c>
      <c r="E129" s="8" t="s">
        <v>182</v>
      </c>
    </row>
    <row r="130" spans="1:5" x14ac:dyDescent="0.25">
      <c r="A130" s="2">
        <f t="shared" si="0"/>
        <v>129</v>
      </c>
      <c r="B130" s="2">
        <v>5</v>
      </c>
      <c r="C130" s="2" t="str">
        <f>VLOOKUP(B130,DestinationCategories!$A$2:$C$6,3,FALSE)</f>
        <v>Color - Eyes</v>
      </c>
      <c r="D130" s="7" t="s">
        <v>28</v>
      </c>
      <c r="E130" s="8" t="s">
        <v>183</v>
      </c>
    </row>
    <row r="131" spans="1:5" x14ac:dyDescent="0.25">
      <c r="A131" s="2">
        <f t="shared" si="0"/>
        <v>130</v>
      </c>
      <c r="B131" s="2">
        <v>5</v>
      </c>
      <c r="C131" s="2" t="str">
        <f>VLOOKUP(B131,DestinationCategories!$A$2:$C$6,3,FALSE)</f>
        <v>Color - Eyes</v>
      </c>
      <c r="D131" s="7" t="s">
        <v>30</v>
      </c>
      <c r="E131" s="8" t="s">
        <v>184</v>
      </c>
    </row>
    <row r="132" spans="1:5" x14ac:dyDescent="0.25">
      <c r="A132" s="2">
        <f t="shared" si="0"/>
        <v>131</v>
      </c>
      <c r="B132" s="2">
        <v>5</v>
      </c>
      <c r="C132" s="2" t="str">
        <f>VLOOKUP(B132,DestinationCategories!$A$2:$C$6,3,FALSE)</f>
        <v>Color - Eyes</v>
      </c>
      <c r="D132" s="7" t="s">
        <v>185</v>
      </c>
      <c r="E132" s="8" t="s">
        <v>186</v>
      </c>
    </row>
    <row r="133" spans="1:5" x14ac:dyDescent="0.25">
      <c r="A133" s="2">
        <f t="shared" si="0"/>
        <v>132</v>
      </c>
      <c r="B133" s="2">
        <v>5</v>
      </c>
      <c r="C133" s="2" t="str">
        <f>VLOOKUP(B133,DestinationCategories!$A$2:$C$6,3,FALSE)</f>
        <v>Color - Eyes</v>
      </c>
      <c r="D133" s="7" t="s">
        <v>40</v>
      </c>
      <c r="E133" s="8" t="s">
        <v>187</v>
      </c>
    </row>
    <row r="134" spans="1:5" x14ac:dyDescent="0.25">
      <c r="A134" s="2">
        <f t="shared" si="0"/>
        <v>133</v>
      </c>
      <c r="B134" s="2">
        <v>5</v>
      </c>
      <c r="C134" s="2" t="str">
        <f>VLOOKUP(B134,DestinationCategories!$A$2:$C$6,3,FALSE)</f>
        <v>Color - Eyes</v>
      </c>
      <c r="D134" s="7" t="s">
        <v>32</v>
      </c>
      <c r="E134" s="8" t="s">
        <v>41</v>
      </c>
    </row>
    <row r="135" spans="1:5" x14ac:dyDescent="0.25">
      <c r="A135" s="2">
        <f t="shared" si="0"/>
        <v>134</v>
      </c>
      <c r="B135" s="2">
        <v>5</v>
      </c>
      <c r="C135" s="2" t="str">
        <f>VLOOKUP(B135,DestinationCategories!$A$2:$C$6,3,FALSE)</f>
        <v>Color - Eyes</v>
      </c>
      <c r="D135" s="7" t="s">
        <v>181</v>
      </c>
      <c r="E135" s="8" t="s">
        <v>167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84D558-E0AC-494E-8670-9043C942D7EC}">
          <x14:formula1>
            <xm:f>DestinationCategories!$A$2:$A$6</xm:f>
          </x14:formula1>
          <xm:sqref>B2:B135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65BC-4383-4A77-847E-80F34A575D08}">
  <dimension ref="A1:E6"/>
  <sheetViews>
    <sheetView workbookViewId="0">
      <selection activeCell="E30" sqref="E30"/>
    </sheetView>
  </sheetViews>
  <sheetFormatPr defaultRowHeight="15" x14ac:dyDescent="0.25"/>
  <cols>
    <col min="2" max="2" width="18.7109375" customWidth="1"/>
    <col min="3" max="3" width="27.140625" customWidth="1"/>
    <col min="4" max="4" width="23" customWidth="1"/>
    <col min="5" max="5" width="31.42578125" customWidth="1"/>
  </cols>
  <sheetData>
    <row r="1" spans="1:5" x14ac:dyDescent="0.25">
      <c r="A1" t="s">
        <v>0</v>
      </c>
      <c r="B1" t="s">
        <v>278</v>
      </c>
      <c r="C1" t="s">
        <v>279</v>
      </c>
      <c r="D1" t="s">
        <v>280</v>
      </c>
      <c r="E1" t="s">
        <v>281</v>
      </c>
    </row>
    <row r="2" spans="1:5" x14ac:dyDescent="0.25">
      <c r="A2">
        <v>1</v>
      </c>
      <c r="B2">
        <v>1</v>
      </c>
      <c r="C2" t="str">
        <f>VLOOKUP(B2,SourceCategories!$A$2:$C$6,3,FALSE)</f>
        <v>Sex Codes</v>
      </c>
      <c r="D2">
        <v>2</v>
      </c>
      <c r="E2" t="str">
        <f>VLOOKUP(D2,DestinationCategories!$A$2:$C$6,3,FALSE)</f>
        <v>Gender</v>
      </c>
    </row>
    <row r="3" spans="1:5" x14ac:dyDescent="0.25">
      <c r="A3">
        <v>2</v>
      </c>
      <c r="B3">
        <v>2</v>
      </c>
      <c r="C3" t="str">
        <f>VLOOKUP(B3,SourceCategories!$A$2:$C$6,3,FALSE)</f>
        <v>Eye Color Codes</v>
      </c>
      <c r="D3">
        <v>5</v>
      </c>
      <c r="E3" t="str">
        <f>VLOOKUP(D3,DestinationCategories!$A$2:$C$6,3,FALSE)</f>
        <v>Color - Eyes</v>
      </c>
    </row>
    <row r="4" spans="1:5" x14ac:dyDescent="0.25">
      <c r="A4">
        <v>3</v>
      </c>
      <c r="B4">
        <v>3</v>
      </c>
      <c r="C4" t="str">
        <f>VLOOKUP(B4,SourceCategories!$A$2:$C$6,3,FALSE)</f>
        <v>Hair Color Codes</v>
      </c>
      <c r="D4">
        <v>4</v>
      </c>
      <c r="E4" t="str">
        <f>VLOOKUP(D4,DestinationCategories!$A$2:$C$6,3,FALSE)</f>
        <v>Color - Hair</v>
      </c>
    </row>
    <row r="5" spans="1:5" x14ac:dyDescent="0.25">
      <c r="A5">
        <v>4</v>
      </c>
      <c r="B5">
        <v>4</v>
      </c>
      <c r="C5" t="str">
        <f>VLOOKUP(B5,SourceCategories!$A$2:$C$6,3,FALSE)</f>
        <v>Hair Style Codes</v>
      </c>
      <c r="D5">
        <v>3</v>
      </c>
      <c r="E5" t="str">
        <f>VLOOKUP(D5,DestinationCategories!$A$2:$C$6,3,FALSE)</f>
        <v>Hair Style</v>
      </c>
    </row>
    <row r="6" spans="1:5" x14ac:dyDescent="0.25">
      <c r="A6">
        <v>5</v>
      </c>
      <c r="B6">
        <v>5</v>
      </c>
      <c r="C6" t="str">
        <f>VLOOKUP(B6,SourceCategories!$A$2:$C$6,3,FALSE)</f>
        <v>Incident Type Codes</v>
      </c>
      <c r="D6">
        <v>1</v>
      </c>
      <c r="E6" t="str">
        <f>VLOOKUP(D6,DestinationCategories!$A$2:$C$6,3,FALSE)</f>
        <v>Incident Types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F94FB3-5A65-4211-848C-FCD46B82A4C0}">
          <x14:formula1>
            <xm:f>SourceCategories!$A$2:$A$6</xm:f>
          </x14:formula1>
          <xm:sqref>B2:B6</xm:sqref>
        </x14:dataValidation>
        <x14:dataValidation type="list" allowBlank="1" showInputMessage="1" showErrorMessage="1" xr:uid="{9B80D679-7F88-4374-9C6E-50646C786779}">
          <x14:formula1>
            <xm:f>DestinationCategories!$A$2:$A$6</xm:f>
          </x14:formula1>
          <xm:sqref>D2:D6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96CB-CA66-4007-A31F-9FFC4FE04600}">
  <dimension ref="A1:I56"/>
  <sheetViews>
    <sheetView workbookViewId="0">
      <selection activeCell="I12" sqref="I12"/>
    </sheetView>
  </sheetViews>
  <sheetFormatPr defaultRowHeight="15" x14ac:dyDescent="0.25"/>
  <cols>
    <col min="2" max="2" width="21.28515625" bestFit="1" customWidth="1"/>
    <col min="3" max="3" width="30.140625" bestFit="1" customWidth="1"/>
    <col min="4" max="4" width="25.7109375" bestFit="1" customWidth="1"/>
    <col min="5" max="5" width="34.5703125" bestFit="1" customWidth="1"/>
    <col min="6" max="6" width="19.5703125" bestFit="1" customWidth="1"/>
    <col min="7" max="7" width="24" bestFit="1" customWidth="1"/>
    <col min="8" max="8" width="20.5703125" bestFit="1" customWidth="1"/>
    <col min="9" max="9" width="33.5703125" bestFit="1" customWidth="1"/>
  </cols>
  <sheetData>
    <row r="1" spans="1:9" x14ac:dyDescent="0.25">
      <c r="A1" s="1" t="s">
        <v>0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</row>
    <row r="2" spans="1:9" x14ac:dyDescent="0.25">
      <c r="A2" s="2">
        <v>1</v>
      </c>
      <c r="B2" s="2">
        <v>1</v>
      </c>
      <c r="C2" s="2" t="str">
        <f>VLOOKUP(B2,SourceCategories!$A$2:$C$6,3,FALSE)</f>
        <v>Sex Codes</v>
      </c>
      <c r="D2" s="2">
        <f>VLOOKUP(B2,CategoryMappings!$A$2:$E$6,4,FALSE)</f>
        <v>2</v>
      </c>
      <c r="E2" s="2" t="str">
        <f>VLOOKUP(B2,CategoryMappings!$A$2:$E$6,5,FALSE)</f>
        <v>Gender</v>
      </c>
      <c r="F2" s="3" t="s">
        <v>16</v>
      </c>
      <c r="G2" s="2" t="s">
        <v>17</v>
      </c>
      <c r="H2" s="2" t="s">
        <v>16</v>
      </c>
      <c r="I2" t="s">
        <v>192</v>
      </c>
    </row>
    <row r="3" spans="1:9" x14ac:dyDescent="0.25">
      <c r="A3" s="2">
        <f>A2+1</f>
        <v>2</v>
      </c>
      <c r="B3" s="2">
        <v>1</v>
      </c>
      <c r="C3" s="2" t="str">
        <f>VLOOKUP(B3,SourceCategories!$A$2:$C$6,3,FALSE)</f>
        <v>Sex Codes</v>
      </c>
      <c r="D3" s="2">
        <f>VLOOKUP(B3,CategoryMappings!$A$2:$E$6,4,FALSE)</f>
        <v>2</v>
      </c>
      <c r="E3" s="2" t="str">
        <f>VLOOKUP(B3,CategoryMappings!$A$2:$E$6,5,FALSE)</f>
        <v>Gender</v>
      </c>
      <c r="F3" s="3" t="s">
        <v>18</v>
      </c>
      <c r="G3" s="2" t="s">
        <v>19</v>
      </c>
      <c r="H3" s="2" t="s">
        <v>18</v>
      </c>
      <c r="I3" t="s">
        <v>195</v>
      </c>
    </row>
    <row r="4" spans="1:9" x14ac:dyDescent="0.25">
      <c r="A4" s="2">
        <f t="shared" ref="A4:A56" si="0">A3+1</f>
        <v>3</v>
      </c>
      <c r="B4" s="2">
        <v>1</v>
      </c>
      <c r="C4" s="2" t="str">
        <f>VLOOKUP(B4,SourceCategories!$A$2:$C$6,3,FALSE)</f>
        <v>Sex Codes</v>
      </c>
      <c r="D4" s="2">
        <f>VLOOKUP(B4,CategoryMappings!$A$2:$E$6,4,FALSE)</f>
        <v>2</v>
      </c>
      <c r="E4" s="2" t="str">
        <f>VLOOKUP(B4,CategoryMappings!$A$2:$E$6,5,FALSE)</f>
        <v>Gender</v>
      </c>
      <c r="F4" s="3" t="s">
        <v>117</v>
      </c>
      <c r="G4" s="2"/>
    </row>
    <row r="5" spans="1:9" x14ac:dyDescent="0.25">
      <c r="A5" s="2">
        <f t="shared" si="0"/>
        <v>4</v>
      </c>
      <c r="B5" s="2">
        <v>2</v>
      </c>
      <c r="C5" s="2" t="str">
        <f>VLOOKUP(B5,SourceCategories!$A$2:$C$6,3,FALSE)</f>
        <v>Eye Color Codes</v>
      </c>
      <c r="D5" s="2">
        <f>VLOOKUP(B5,CategoryMappings!$A$2:$E$6,4,FALSE)</f>
        <v>5</v>
      </c>
      <c r="E5" s="2" t="str">
        <f>VLOOKUP(B5,CategoryMappings!$A$2:$E$6,5,FALSE)</f>
        <v>Color - Eyes</v>
      </c>
      <c r="F5" s="3" t="s">
        <v>21</v>
      </c>
      <c r="G5" s="2" t="s">
        <v>23</v>
      </c>
      <c r="I5" t="s">
        <v>22</v>
      </c>
    </row>
    <row r="6" spans="1:9" x14ac:dyDescent="0.25">
      <c r="A6" s="2">
        <f t="shared" si="0"/>
        <v>5</v>
      </c>
      <c r="B6" s="2">
        <v>2</v>
      </c>
      <c r="C6" s="2" t="str">
        <f>VLOOKUP(B6,SourceCategories!$A$2:$C$6,3,FALSE)</f>
        <v>Eye Color Codes</v>
      </c>
      <c r="D6" s="2">
        <f>VLOOKUP(B6,CategoryMappings!$A$2:$E$6,4,FALSE)</f>
        <v>5</v>
      </c>
      <c r="E6" s="2" t="str">
        <f>VLOOKUP(B6,CategoryMappings!$A$2:$E$6,5,FALSE)</f>
        <v>Color - Eyes</v>
      </c>
      <c r="F6" s="3" t="s">
        <v>24</v>
      </c>
      <c r="G6" s="2" t="s">
        <v>25</v>
      </c>
      <c r="I6" t="s">
        <v>38</v>
      </c>
    </row>
    <row r="7" spans="1:9" x14ac:dyDescent="0.25">
      <c r="A7" s="2">
        <f t="shared" si="0"/>
        <v>6</v>
      </c>
      <c r="B7" s="2">
        <v>2</v>
      </c>
      <c r="C7" s="2" t="str">
        <f>VLOOKUP(B7,SourceCategories!$A$2:$C$6,3,FALSE)</f>
        <v>Eye Color Codes</v>
      </c>
      <c r="D7" s="2">
        <f>VLOOKUP(B7,CategoryMappings!$A$2:$E$6,4,FALSE)</f>
        <v>5</v>
      </c>
      <c r="E7" s="2" t="str">
        <f>VLOOKUP(B7,CategoryMappings!$A$2:$E$6,5,FALSE)</f>
        <v>Color - Eyes</v>
      </c>
      <c r="F7" s="3" t="s">
        <v>26</v>
      </c>
      <c r="G7" s="2" t="s">
        <v>27</v>
      </c>
      <c r="I7" t="s">
        <v>182</v>
      </c>
    </row>
    <row r="8" spans="1:9" x14ac:dyDescent="0.25">
      <c r="A8" s="2">
        <f t="shared" si="0"/>
        <v>7</v>
      </c>
      <c r="B8" s="2">
        <v>2</v>
      </c>
      <c r="C8" s="2" t="str">
        <f>VLOOKUP(B8,SourceCategories!$A$2:$C$6,3,FALSE)</f>
        <v>Eye Color Codes</v>
      </c>
      <c r="D8" s="2">
        <f>VLOOKUP(B8,CategoryMappings!$A$2:$E$6,4,FALSE)</f>
        <v>5</v>
      </c>
      <c r="E8" s="2" t="str">
        <f>VLOOKUP(B8,CategoryMappings!$A$2:$E$6,5,FALSE)</f>
        <v>Color - Eyes</v>
      </c>
      <c r="F8" s="3" t="s">
        <v>28</v>
      </c>
      <c r="G8" s="2" t="s">
        <v>29</v>
      </c>
      <c r="I8" t="s">
        <v>183</v>
      </c>
    </row>
    <row r="9" spans="1:9" x14ac:dyDescent="0.25">
      <c r="A9" s="2">
        <f t="shared" si="0"/>
        <v>8</v>
      </c>
      <c r="B9" s="2">
        <v>2</v>
      </c>
      <c r="C9" s="2" t="str">
        <f>VLOOKUP(B9,SourceCategories!$A$2:$C$6,3,FALSE)</f>
        <v>Eye Color Codes</v>
      </c>
      <c r="D9" s="2">
        <f>VLOOKUP(B9,CategoryMappings!$A$2:$E$6,4,FALSE)</f>
        <v>5</v>
      </c>
      <c r="E9" s="2" t="str">
        <f>VLOOKUP(B9,CategoryMappings!$A$2:$E$6,5,FALSE)</f>
        <v>Color - Eyes</v>
      </c>
      <c r="F9" s="3" t="s">
        <v>116</v>
      </c>
      <c r="G9" s="2" t="s">
        <v>116</v>
      </c>
      <c r="I9" t="s">
        <v>41</v>
      </c>
    </row>
    <row r="10" spans="1:9" x14ac:dyDescent="0.25">
      <c r="A10" s="2">
        <f t="shared" si="0"/>
        <v>9</v>
      </c>
      <c r="B10" s="2">
        <v>2</v>
      </c>
      <c r="C10" s="2" t="str">
        <f>VLOOKUP(B10,SourceCategories!$A$2:$C$6,3,FALSE)</f>
        <v>Eye Color Codes</v>
      </c>
      <c r="D10" s="2">
        <f>VLOOKUP(B10,CategoryMappings!$A$2:$E$6,4,FALSE)</f>
        <v>5</v>
      </c>
      <c r="E10" s="2" t="str">
        <f>VLOOKUP(B10,CategoryMappings!$A$2:$E$6,5,FALSE)</f>
        <v>Color - Eyes</v>
      </c>
      <c r="F10" s="3" t="s">
        <v>30</v>
      </c>
      <c r="G10" s="2" t="s">
        <v>31</v>
      </c>
      <c r="I10" t="s">
        <v>184</v>
      </c>
    </row>
    <row r="11" spans="1:9" x14ac:dyDescent="0.25">
      <c r="A11" s="2">
        <f t="shared" si="0"/>
        <v>10</v>
      </c>
      <c r="B11" s="2">
        <v>2</v>
      </c>
      <c r="C11" s="2" t="str">
        <f>VLOOKUP(B11,SourceCategories!$A$2:$C$6,3,FALSE)</f>
        <v>Eye Color Codes</v>
      </c>
      <c r="D11" s="2">
        <f>VLOOKUP(B11,CategoryMappings!$A$2:$E$6,4,FALSE)</f>
        <v>5</v>
      </c>
      <c r="E11" s="2" t="str">
        <f>VLOOKUP(B11,CategoryMappings!$A$2:$E$6,5,FALSE)</f>
        <v>Color - Eyes</v>
      </c>
      <c r="F11" s="3" t="s">
        <v>78</v>
      </c>
      <c r="G11" s="2" t="s">
        <v>79</v>
      </c>
      <c r="I11" t="s">
        <v>184</v>
      </c>
    </row>
    <row r="12" spans="1:9" x14ac:dyDescent="0.25">
      <c r="A12" s="2">
        <f t="shared" si="0"/>
        <v>11</v>
      </c>
      <c r="B12" s="2">
        <v>2</v>
      </c>
      <c r="C12" s="2" t="str">
        <f>VLOOKUP(B12,SourceCategories!$A$2:$C$6,3,FALSE)</f>
        <v>Eye Color Codes</v>
      </c>
      <c r="D12" s="2">
        <f>VLOOKUP(B12,CategoryMappings!$A$2:$E$6,4,FALSE)</f>
        <v>5</v>
      </c>
      <c r="E12" s="2" t="str">
        <f>VLOOKUP(B12,CategoryMappings!$A$2:$E$6,5,FALSE)</f>
        <v>Color - Eyes</v>
      </c>
      <c r="F12" s="3" t="s">
        <v>32</v>
      </c>
      <c r="G12" s="2" t="s">
        <v>33</v>
      </c>
      <c r="I12" t="s">
        <v>41</v>
      </c>
    </row>
    <row r="13" spans="1:9" x14ac:dyDescent="0.25">
      <c r="A13" s="2">
        <f t="shared" si="0"/>
        <v>12</v>
      </c>
      <c r="B13" s="2">
        <v>2</v>
      </c>
      <c r="C13" s="2" t="str">
        <f>VLOOKUP(B13,SourceCategories!$A$2:$C$6,3,FALSE)</f>
        <v>Eye Color Codes</v>
      </c>
      <c r="D13" s="2">
        <f>VLOOKUP(B13,CategoryMappings!$A$2:$E$6,4,FALSE)</f>
        <v>5</v>
      </c>
      <c r="E13" s="2" t="str">
        <f>VLOOKUP(B13,CategoryMappings!$A$2:$E$6,5,FALSE)</f>
        <v>Color - Eyes</v>
      </c>
      <c r="F13" s="3" t="s">
        <v>77</v>
      </c>
      <c r="G13" s="2" t="s">
        <v>77</v>
      </c>
      <c r="I13" t="s">
        <v>41</v>
      </c>
    </row>
    <row r="14" spans="1:9" x14ac:dyDescent="0.25">
      <c r="A14" s="2">
        <f t="shared" si="0"/>
        <v>13</v>
      </c>
      <c r="B14" s="2">
        <v>2</v>
      </c>
      <c r="C14" s="2" t="str">
        <f>VLOOKUP(B14,SourceCategories!$A$2:$C$6,3,FALSE)</f>
        <v>Eye Color Codes</v>
      </c>
      <c r="D14" s="2">
        <f>VLOOKUP(B14,CategoryMappings!$A$2:$E$6,4,FALSE)</f>
        <v>5</v>
      </c>
      <c r="E14" s="2" t="str">
        <f>VLOOKUP(B14,CategoryMappings!$A$2:$E$6,5,FALSE)</f>
        <v>Color - Eyes</v>
      </c>
      <c r="F14" s="3" t="s">
        <v>20</v>
      </c>
      <c r="G14" s="2" t="s">
        <v>20</v>
      </c>
    </row>
    <row r="15" spans="1:9" x14ac:dyDescent="0.25">
      <c r="A15" s="2">
        <f t="shared" si="0"/>
        <v>14</v>
      </c>
      <c r="B15" s="2">
        <v>3</v>
      </c>
      <c r="C15" s="2" t="str">
        <f>VLOOKUP(B15,SourceCategories!$A$2:$C$6,3,FALSE)</f>
        <v>Hair Color Codes</v>
      </c>
      <c r="D15" s="2">
        <f>VLOOKUP(B15,CategoryMappings!$A$2:$E$6,4,FALSE)</f>
        <v>4</v>
      </c>
      <c r="E15" s="2" t="str">
        <f>VLOOKUP(B15,CategoryMappings!$A$2:$E$6,5,FALSE)</f>
        <v>Color - Hair</v>
      </c>
      <c r="F15" s="3" t="s">
        <v>34</v>
      </c>
      <c r="G15" s="2" t="s">
        <v>45</v>
      </c>
      <c r="I15" t="s">
        <v>178</v>
      </c>
    </row>
    <row r="16" spans="1:9" x14ac:dyDescent="0.25">
      <c r="A16" s="2">
        <f t="shared" si="0"/>
        <v>15</v>
      </c>
      <c r="B16" s="2">
        <v>3</v>
      </c>
      <c r="C16" s="2" t="str">
        <f>VLOOKUP(B16,SourceCategories!$A$2:$C$6,3,FALSE)</f>
        <v>Hair Color Codes</v>
      </c>
      <c r="D16" s="2">
        <f>VLOOKUP(B16,CategoryMappings!$A$2:$E$6,4,FALSE)</f>
        <v>4</v>
      </c>
      <c r="E16" s="2" t="str">
        <f>VLOOKUP(B16,CategoryMappings!$A$2:$E$6,5,FALSE)</f>
        <v>Color - Hair</v>
      </c>
      <c r="F16" s="3" t="s">
        <v>35</v>
      </c>
      <c r="G16" s="2" t="s">
        <v>46</v>
      </c>
      <c r="I16" t="s">
        <v>46</v>
      </c>
    </row>
    <row r="17" spans="1:9" x14ac:dyDescent="0.25">
      <c r="A17" s="2">
        <f t="shared" si="0"/>
        <v>16</v>
      </c>
      <c r="B17" s="2">
        <v>3</v>
      </c>
      <c r="C17" s="2" t="str">
        <f>VLOOKUP(B17,SourceCategories!$A$2:$C$6,3,FALSE)</f>
        <v>Hair Color Codes</v>
      </c>
      <c r="D17" s="2">
        <f>VLOOKUP(B17,CategoryMappings!$A$2:$E$6,4,FALSE)</f>
        <v>4</v>
      </c>
      <c r="E17" s="2" t="str">
        <f>VLOOKUP(B17,CategoryMappings!$A$2:$E$6,5,FALSE)</f>
        <v>Color - Hair</v>
      </c>
      <c r="F17" s="3" t="s">
        <v>37</v>
      </c>
      <c r="G17" s="2" t="s">
        <v>47</v>
      </c>
      <c r="I17" t="s">
        <v>172</v>
      </c>
    </row>
    <row r="18" spans="1:9" x14ac:dyDescent="0.25">
      <c r="A18" s="2">
        <f t="shared" si="0"/>
        <v>17</v>
      </c>
      <c r="B18" s="2">
        <v>3</v>
      </c>
      <c r="C18" s="2" t="str">
        <f>VLOOKUP(B18,SourceCategories!$A$2:$C$6,3,FALSE)</f>
        <v>Hair Color Codes</v>
      </c>
      <c r="D18" s="2">
        <f>VLOOKUP(B18,CategoryMappings!$A$2:$E$6,4,FALSE)</f>
        <v>4</v>
      </c>
      <c r="E18" s="2" t="str">
        <f>VLOOKUP(B18,CategoryMappings!$A$2:$E$6,5,FALSE)</f>
        <v>Color - Hair</v>
      </c>
      <c r="F18" s="3" t="s">
        <v>81</v>
      </c>
      <c r="G18" s="2"/>
    </row>
    <row r="19" spans="1:9" x14ac:dyDescent="0.25">
      <c r="A19" s="2">
        <f t="shared" si="0"/>
        <v>18</v>
      </c>
      <c r="B19" s="2">
        <v>3</v>
      </c>
      <c r="C19" s="2" t="str">
        <f>VLOOKUP(B19,SourceCategories!$A$2:$C$6,3,FALSE)</f>
        <v>Hair Color Codes</v>
      </c>
      <c r="D19" s="2">
        <f>VLOOKUP(B19,CategoryMappings!$A$2:$E$6,4,FALSE)</f>
        <v>4</v>
      </c>
      <c r="E19" s="2" t="str">
        <f>VLOOKUP(B19,CategoryMappings!$A$2:$E$6,5,FALSE)</f>
        <v>Color - Hair</v>
      </c>
      <c r="F19" s="3" t="s">
        <v>82</v>
      </c>
      <c r="G19" s="2" t="s">
        <v>83</v>
      </c>
      <c r="I19" t="s">
        <v>172</v>
      </c>
    </row>
    <row r="20" spans="1:9" x14ac:dyDescent="0.25">
      <c r="A20" s="2">
        <f t="shared" si="0"/>
        <v>19</v>
      </c>
      <c r="B20" s="2">
        <v>3</v>
      </c>
      <c r="C20" s="2" t="str">
        <f>VLOOKUP(B20,SourceCategories!$A$2:$C$6,3,FALSE)</f>
        <v>Hair Color Codes</v>
      </c>
      <c r="D20" s="2">
        <f>VLOOKUP(B20,CategoryMappings!$A$2:$E$6,4,FALSE)</f>
        <v>4</v>
      </c>
      <c r="E20" s="2" t="str">
        <f>VLOOKUP(B20,CategoryMappings!$A$2:$E$6,5,FALSE)</f>
        <v>Color - Hair</v>
      </c>
      <c r="F20" s="3" t="s">
        <v>24</v>
      </c>
      <c r="G20" s="2" t="s">
        <v>25</v>
      </c>
      <c r="I20" t="s">
        <v>25</v>
      </c>
    </row>
    <row r="21" spans="1:9" x14ac:dyDescent="0.25">
      <c r="A21" s="2">
        <f t="shared" si="0"/>
        <v>20</v>
      </c>
      <c r="B21" s="2">
        <v>3</v>
      </c>
      <c r="C21" s="2" t="str">
        <f>VLOOKUP(B21,SourceCategories!$A$2:$C$6,3,FALSE)</f>
        <v>Hair Color Codes</v>
      </c>
      <c r="D21" s="2">
        <f>VLOOKUP(B21,CategoryMappings!$A$2:$E$6,4,FALSE)</f>
        <v>4</v>
      </c>
      <c r="E21" s="2" t="str">
        <f>VLOOKUP(B21,CategoryMappings!$A$2:$E$6,5,FALSE)</f>
        <v>Color - Hair</v>
      </c>
      <c r="F21" s="3" t="s">
        <v>39</v>
      </c>
      <c r="G21" s="2" t="s">
        <v>48</v>
      </c>
      <c r="I21" t="s">
        <v>178</v>
      </c>
    </row>
    <row r="22" spans="1:9" x14ac:dyDescent="0.25">
      <c r="A22" s="2">
        <f t="shared" si="0"/>
        <v>21</v>
      </c>
      <c r="B22" s="2">
        <v>3</v>
      </c>
      <c r="C22" s="2" t="str">
        <f>VLOOKUP(B22,SourceCategories!$A$2:$C$6,3,FALSE)</f>
        <v>Hair Color Codes</v>
      </c>
      <c r="D22" s="2">
        <f>VLOOKUP(B22,CategoryMappings!$A$2:$E$6,4,FALSE)</f>
        <v>4</v>
      </c>
      <c r="E22" s="2" t="str">
        <f>VLOOKUP(B22,CategoryMappings!$A$2:$E$6,5,FALSE)</f>
        <v>Color - Hair</v>
      </c>
      <c r="F22" s="3" t="s">
        <v>80</v>
      </c>
      <c r="G22" s="2"/>
      <c r="I22" t="s">
        <v>178</v>
      </c>
    </row>
    <row r="23" spans="1:9" x14ac:dyDescent="0.25">
      <c r="A23" s="2">
        <f t="shared" si="0"/>
        <v>22</v>
      </c>
      <c r="B23" s="2">
        <v>3</v>
      </c>
      <c r="C23" s="2" t="str">
        <f>VLOOKUP(B23,SourceCategories!$A$2:$C$6,3,FALSE)</f>
        <v>Hair Color Codes</v>
      </c>
      <c r="D23" s="2">
        <f>VLOOKUP(B23,CategoryMappings!$A$2:$E$6,4,FALSE)</f>
        <v>4</v>
      </c>
      <c r="E23" s="2" t="str">
        <f>VLOOKUP(B23,CategoryMappings!$A$2:$E$6,5,FALSE)</f>
        <v>Color - Hair</v>
      </c>
      <c r="F23" s="3" t="s">
        <v>28</v>
      </c>
      <c r="G23" s="2" t="s">
        <v>29</v>
      </c>
      <c r="I23" t="s">
        <v>173</v>
      </c>
    </row>
    <row r="24" spans="1:9" x14ac:dyDescent="0.25">
      <c r="A24" s="2">
        <f t="shared" si="0"/>
        <v>23</v>
      </c>
      <c r="B24" s="2">
        <v>3</v>
      </c>
      <c r="C24" s="2" t="str">
        <f>VLOOKUP(B24,SourceCategories!$A$2:$C$6,3,FALSE)</f>
        <v>Hair Color Codes</v>
      </c>
      <c r="D24" s="2">
        <f>VLOOKUP(B24,CategoryMappings!$A$2:$E$6,4,FALSE)</f>
        <v>4</v>
      </c>
      <c r="E24" s="2" t="str">
        <f>VLOOKUP(B24,CategoryMappings!$A$2:$E$6,5,FALSE)</f>
        <v>Color - Hair</v>
      </c>
      <c r="F24" s="3" t="s">
        <v>40</v>
      </c>
      <c r="G24" s="2" t="s">
        <v>49</v>
      </c>
    </row>
    <row r="25" spans="1:9" x14ac:dyDescent="0.25">
      <c r="A25" s="2">
        <f t="shared" si="0"/>
        <v>24</v>
      </c>
      <c r="B25" s="2">
        <v>3</v>
      </c>
      <c r="C25" s="2" t="str">
        <f>VLOOKUP(B25,SourceCategories!$A$2:$C$6,3,FALSE)</f>
        <v>Hair Color Codes</v>
      </c>
      <c r="D25" s="2">
        <f>VLOOKUP(B25,CategoryMappings!$A$2:$E$6,4,FALSE)</f>
        <v>4</v>
      </c>
      <c r="E25" s="2" t="str">
        <f>VLOOKUP(B25,CategoryMappings!$A$2:$E$6,5,FALSE)</f>
        <v>Color - Hair</v>
      </c>
      <c r="F25" s="3" t="s">
        <v>32</v>
      </c>
      <c r="G25" s="2" t="s">
        <v>33</v>
      </c>
      <c r="I25" t="s">
        <v>33</v>
      </c>
    </row>
    <row r="26" spans="1:9" x14ac:dyDescent="0.25">
      <c r="A26" s="2">
        <f t="shared" si="0"/>
        <v>25</v>
      </c>
      <c r="B26" s="2">
        <v>3</v>
      </c>
      <c r="C26" s="2" t="str">
        <f>VLOOKUP(B26,SourceCategories!$A$2:$C$6,3,FALSE)</f>
        <v>Hair Color Codes</v>
      </c>
      <c r="D26" s="2">
        <f>VLOOKUP(B26,CategoryMappings!$A$2:$E$6,4,FALSE)</f>
        <v>4</v>
      </c>
      <c r="E26" s="2" t="str">
        <f>VLOOKUP(B26,CategoryMappings!$A$2:$E$6,5,FALSE)</f>
        <v>Color - Hair</v>
      </c>
      <c r="F26" s="3" t="s">
        <v>42</v>
      </c>
      <c r="G26" s="2" t="s">
        <v>50</v>
      </c>
      <c r="I26" t="s">
        <v>178</v>
      </c>
    </row>
    <row r="27" spans="1:9" x14ac:dyDescent="0.25">
      <c r="A27" s="2">
        <f t="shared" si="0"/>
        <v>26</v>
      </c>
      <c r="B27" s="2">
        <v>3</v>
      </c>
      <c r="C27" s="2" t="str">
        <f>VLOOKUP(B27,SourceCategories!$A$2:$C$6,3,FALSE)</f>
        <v>Hair Color Codes</v>
      </c>
      <c r="D27" s="2">
        <f>VLOOKUP(B27,CategoryMappings!$A$2:$E$6,4,FALSE)</f>
        <v>4</v>
      </c>
      <c r="E27" s="2" t="str">
        <f>VLOOKUP(B27,CategoryMappings!$A$2:$E$6,5,FALSE)</f>
        <v>Color - Hair</v>
      </c>
      <c r="F27" s="3" t="s">
        <v>43</v>
      </c>
      <c r="G27" s="2" t="s">
        <v>51</v>
      </c>
      <c r="I27" t="s">
        <v>51</v>
      </c>
    </row>
    <row r="28" spans="1:9" x14ac:dyDescent="0.25">
      <c r="A28" s="2">
        <f t="shared" si="0"/>
        <v>27</v>
      </c>
      <c r="B28" s="2">
        <v>3</v>
      </c>
      <c r="C28" s="2" t="str">
        <f>VLOOKUP(B28,SourceCategories!$A$2:$C$6,3,FALSE)</f>
        <v>Hair Color Codes</v>
      </c>
      <c r="D28" s="2">
        <f>VLOOKUP(B28,CategoryMappings!$A$2:$E$6,4,FALSE)</f>
        <v>4</v>
      </c>
      <c r="E28" s="2" t="str">
        <f>VLOOKUP(B28,CategoryMappings!$A$2:$E$6,5,FALSE)</f>
        <v>Color - Hair</v>
      </c>
      <c r="F28" s="3" t="s">
        <v>44</v>
      </c>
      <c r="G28" s="2" t="s">
        <v>52</v>
      </c>
      <c r="I28" t="s">
        <v>52</v>
      </c>
    </row>
    <row r="29" spans="1:9" x14ac:dyDescent="0.25">
      <c r="A29" s="2">
        <f t="shared" si="0"/>
        <v>28</v>
      </c>
      <c r="B29" s="2">
        <v>4</v>
      </c>
      <c r="C29" s="2" t="str">
        <f>VLOOKUP(B29,SourceCategories!$A$2:$C$6,3,FALSE)</f>
        <v>Hair Style Codes</v>
      </c>
      <c r="D29" s="2">
        <f>VLOOKUP(B29,CategoryMappings!$A$2:$E$6,4,FALSE)</f>
        <v>3</v>
      </c>
      <c r="E29" s="2" t="str">
        <f>VLOOKUP(B29,CategoryMappings!$A$2:$E$6,5,FALSE)</f>
        <v>Hair Style</v>
      </c>
      <c r="F29" s="3" t="s">
        <v>53</v>
      </c>
      <c r="G29" s="2" t="s">
        <v>67</v>
      </c>
    </row>
    <row r="30" spans="1:9" x14ac:dyDescent="0.25">
      <c r="A30" s="2">
        <f t="shared" si="0"/>
        <v>29</v>
      </c>
      <c r="B30" s="2">
        <v>4</v>
      </c>
      <c r="C30" s="2" t="str">
        <f>VLOOKUP(B30,SourceCategories!$A$2:$C$6,3,FALSE)</f>
        <v>Hair Style Codes</v>
      </c>
      <c r="D30" s="2">
        <f>VLOOKUP(B30,CategoryMappings!$A$2:$E$6,4,FALSE)</f>
        <v>3</v>
      </c>
      <c r="E30" s="2" t="str">
        <f>VLOOKUP(B30,CategoryMappings!$A$2:$E$6,5,FALSE)</f>
        <v>Hair Style</v>
      </c>
      <c r="F30" s="3" t="s">
        <v>54</v>
      </c>
      <c r="G30" s="2" t="s">
        <v>68</v>
      </c>
      <c r="I30" t="s">
        <v>68</v>
      </c>
    </row>
    <row r="31" spans="1:9" x14ac:dyDescent="0.25">
      <c r="A31" s="2">
        <f t="shared" si="0"/>
        <v>30</v>
      </c>
      <c r="B31" s="2">
        <v>4</v>
      </c>
      <c r="C31" s="2" t="str">
        <f>VLOOKUP(B31,SourceCategories!$A$2:$C$6,3,FALSE)</f>
        <v>Hair Style Codes</v>
      </c>
      <c r="D31" s="2">
        <f>VLOOKUP(B31,CategoryMappings!$A$2:$E$6,4,FALSE)</f>
        <v>3</v>
      </c>
      <c r="E31" s="2" t="str">
        <f>VLOOKUP(B31,CategoryMappings!$A$2:$E$6,5,FALSE)</f>
        <v>Hair Style</v>
      </c>
      <c r="F31" s="3" t="s">
        <v>56</v>
      </c>
      <c r="G31" s="2" t="s">
        <v>68</v>
      </c>
      <c r="I31" t="s">
        <v>68</v>
      </c>
    </row>
    <row r="32" spans="1:9" x14ac:dyDescent="0.25">
      <c r="A32" s="2">
        <f t="shared" si="0"/>
        <v>31</v>
      </c>
      <c r="B32" s="2">
        <v>4</v>
      </c>
      <c r="C32" s="2" t="str">
        <f>VLOOKUP(B32,SourceCategories!$A$2:$C$6,3,FALSE)</f>
        <v>Hair Style Codes</v>
      </c>
      <c r="D32" s="2">
        <f>VLOOKUP(B32,CategoryMappings!$A$2:$E$6,4,FALSE)</f>
        <v>3</v>
      </c>
      <c r="E32" s="2" t="str">
        <f>VLOOKUP(B32,CategoryMappings!$A$2:$E$6,5,FALSE)</f>
        <v>Hair Style</v>
      </c>
      <c r="F32" s="3" t="s">
        <v>57</v>
      </c>
      <c r="G32" s="2" t="s">
        <v>69</v>
      </c>
      <c r="I32" t="s">
        <v>69</v>
      </c>
    </row>
    <row r="33" spans="1:9" x14ac:dyDescent="0.25">
      <c r="A33" s="2">
        <f t="shared" si="0"/>
        <v>32</v>
      </c>
      <c r="B33" s="2">
        <v>4</v>
      </c>
      <c r="C33" s="2" t="str">
        <f>VLOOKUP(B33,SourceCategories!$A$2:$C$6,3,FALSE)</f>
        <v>Hair Style Codes</v>
      </c>
      <c r="D33" s="2">
        <f>VLOOKUP(B33,CategoryMappings!$A$2:$E$6,4,FALSE)</f>
        <v>3</v>
      </c>
      <c r="E33" s="2" t="str">
        <f>VLOOKUP(B33,CategoryMappings!$A$2:$E$6,5,FALSE)</f>
        <v>Hair Style</v>
      </c>
      <c r="F33" s="3" t="s">
        <v>59</v>
      </c>
      <c r="G33" s="2" t="s">
        <v>70</v>
      </c>
    </row>
    <row r="34" spans="1:9" x14ac:dyDescent="0.25">
      <c r="A34" s="2">
        <f t="shared" si="0"/>
        <v>33</v>
      </c>
      <c r="B34" s="2">
        <v>4</v>
      </c>
      <c r="C34" s="2" t="str">
        <f>VLOOKUP(B34,SourceCategories!$A$2:$C$6,3,FALSE)</f>
        <v>Hair Style Codes</v>
      </c>
      <c r="D34" s="2">
        <f>VLOOKUP(B34,CategoryMappings!$A$2:$E$6,4,FALSE)</f>
        <v>3</v>
      </c>
      <c r="E34" s="2" t="str">
        <f>VLOOKUP(B34,CategoryMappings!$A$2:$E$6,5,FALSE)</f>
        <v>Hair Style</v>
      </c>
      <c r="F34" s="3" t="s">
        <v>125</v>
      </c>
      <c r="G34" s="2" t="s">
        <v>126</v>
      </c>
      <c r="I34" t="s">
        <v>68</v>
      </c>
    </row>
    <row r="35" spans="1:9" x14ac:dyDescent="0.25">
      <c r="A35" s="2">
        <f t="shared" si="0"/>
        <v>34</v>
      </c>
      <c r="B35" s="2">
        <v>4</v>
      </c>
      <c r="C35" s="2" t="str">
        <f>VLOOKUP(B35,SourceCategories!$A$2:$C$6,3,FALSE)</f>
        <v>Hair Style Codes</v>
      </c>
      <c r="D35" s="2">
        <f>VLOOKUP(B35,CategoryMappings!$A$2:$E$6,4,FALSE)</f>
        <v>3</v>
      </c>
      <c r="E35" s="2" t="str">
        <f>VLOOKUP(B35,CategoryMappings!$A$2:$E$6,5,FALSE)</f>
        <v>Hair Style</v>
      </c>
      <c r="F35" s="3" t="s">
        <v>60</v>
      </c>
      <c r="G35" s="2" t="s">
        <v>71</v>
      </c>
    </row>
    <row r="36" spans="1:9" x14ac:dyDescent="0.25">
      <c r="A36" s="2">
        <f t="shared" si="0"/>
        <v>35</v>
      </c>
      <c r="B36" s="2">
        <v>4</v>
      </c>
      <c r="C36" s="2" t="str">
        <f>VLOOKUP(B36,SourceCategories!$A$2:$C$6,3,FALSE)</f>
        <v>Hair Style Codes</v>
      </c>
      <c r="D36" s="2">
        <f>VLOOKUP(B36,CategoryMappings!$A$2:$E$6,4,FALSE)</f>
        <v>3</v>
      </c>
      <c r="E36" s="2" t="str">
        <f>VLOOKUP(B36,CategoryMappings!$A$2:$E$6,5,FALSE)</f>
        <v>Hair Style</v>
      </c>
      <c r="F36" s="3" t="s">
        <v>61</v>
      </c>
      <c r="G36" s="2" t="s">
        <v>72</v>
      </c>
    </row>
    <row r="37" spans="1:9" x14ac:dyDescent="0.25">
      <c r="A37" s="2">
        <f t="shared" si="0"/>
        <v>36</v>
      </c>
      <c r="B37" s="2">
        <v>4</v>
      </c>
      <c r="C37" s="2" t="str">
        <f>VLOOKUP(B37,SourceCategories!$A$2:$C$6,3,FALSE)</f>
        <v>Hair Style Codes</v>
      </c>
      <c r="D37" s="2">
        <f>VLOOKUP(B37,CategoryMappings!$A$2:$E$6,4,FALSE)</f>
        <v>3</v>
      </c>
      <c r="E37" s="2" t="str">
        <f>VLOOKUP(B37,CategoryMappings!$A$2:$E$6,5,FALSE)</f>
        <v>Hair Style</v>
      </c>
      <c r="F37" s="3" t="s">
        <v>62</v>
      </c>
      <c r="G37" s="2" t="s">
        <v>73</v>
      </c>
      <c r="I37" t="s">
        <v>73</v>
      </c>
    </row>
    <row r="38" spans="1:9" x14ac:dyDescent="0.25">
      <c r="A38" s="2">
        <f t="shared" si="0"/>
        <v>37</v>
      </c>
      <c r="B38" s="2">
        <v>4</v>
      </c>
      <c r="C38" s="2" t="str">
        <f>VLOOKUP(B38,SourceCategories!$A$2:$C$6,3,FALSE)</f>
        <v>Hair Style Codes</v>
      </c>
      <c r="D38" s="2">
        <f>VLOOKUP(B38,CategoryMappings!$A$2:$E$6,4,FALSE)</f>
        <v>3</v>
      </c>
      <c r="E38" s="2" t="str">
        <f>VLOOKUP(B38,CategoryMappings!$A$2:$E$6,5,FALSE)</f>
        <v>Hair Style</v>
      </c>
      <c r="F38" s="3" t="s">
        <v>64</v>
      </c>
      <c r="G38" s="2" t="s">
        <v>76</v>
      </c>
      <c r="I38" t="s">
        <v>73</v>
      </c>
    </row>
    <row r="39" spans="1:9" x14ac:dyDescent="0.25">
      <c r="A39" s="2">
        <f t="shared" si="0"/>
        <v>38</v>
      </c>
      <c r="B39" s="2">
        <v>4</v>
      </c>
      <c r="C39" s="2" t="str">
        <f>VLOOKUP(B39,SourceCategories!$A$2:$C$6,3,FALSE)</f>
        <v>Hair Style Codes</v>
      </c>
      <c r="D39" s="2">
        <f>VLOOKUP(B39,CategoryMappings!$A$2:$E$6,4,FALSE)</f>
        <v>3</v>
      </c>
      <c r="E39" s="2" t="str">
        <f>VLOOKUP(B39,CategoryMappings!$A$2:$E$6,5,FALSE)</f>
        <v>Hair Style</v>
      </c>
      <c r="F39" s="3" t="s">
        <v>65</v>
      </c>
      <c r="G39" s="2" t="s">
        <v>74</v>
      </c>
      <c r="I39" t="s">
        <v>144</v>
      </c>
    </row>
    <row r="40" spans="1:9" x14ac:dyDescent="0.25">
      <c r="A40" s="2">
        <f t="shared" si="0"/>
        <v>39</v>
      </c>
      <c r="B40" s="2">
        <v>4</v>
      </c>
      <c r="C40" s="2" t="str">
        <f>VLOOKUP(B40,SourceCategories!$A$2:$C$6,3,FALSE)</f>
        <v>Hair Style Codes</v>
      </c>
      <c r="D40" s="2">
        <f>VLOOKUP(B40,CategoryMappings!$A$2:$E$6,4,FALSE)</f>
        <v>3</v>
      </c>
      <c r="E40" s="2" t="str">
        <f>VLOOKUP(B40,CategoryMappings!$A$2:$E$6,5,FALSE)</f>
        <v>Hair Style</v>
      </c>
      <c r="F40" s="3" t="s">
        <v>75</v>
      </c>
      <c r="G40" s="2"/>
    </row>
    <row r="41" spans="1:9" x14ac:dyDescent="0.25">
      <c r="A41" s="2">
        <f t="shared" si="0"/>
        <v>40</v>
      </c>
      <c r="B41" s="2">
        <v>4</v>
      </c>
      <c r="C41" s="2" t="str">
        <f>VLOOKUP(B41,SourceCategories!$A$2:$C$6,3,FALSE)</f>
        <v>Hair Style Codes</v>
      </c>
      <c r="D41" s="2">
        <f>VLOOKUP(B41,CategoryMappings!$A$2:$E$6,4,FALSE)</f>
        <v>3</v>
      </c>
      <c r="E41" s="2" t="str">
        <f>VLOOKUP(B41,CategoryMappings!$A$2:$E$6,5,FALSE)</f>
        <v>Hair Style</v>
      </c>
      <c r="F41" s="3" t="s">
        <v>121</v>
      </c>
      <c r="G41" s="2" t="s">
        <v>121</v>
      </c>
    </row>
    <row r="42" spans="1:9" x14ac:dyDescent="0.25">
      <c r="A42" s="2">
        <f t="shared" si="0"/>
        <v>41</v>
      </c>
      <c r="B42" s="2">
        <v>5</v>
      </c>
      <c r="C42" s="2" t="str">
        <f>VLOOKUP(B42,SourceCategories!$A$2:$C$6,3,FALSE)</f>
        <v>Incident Type Codes</v>
      </c>
      <c r="D42" s="2">
        <f>VLOOKUP(B42,CategoryMappings!$A$2:$E$6,4,FALSE)</f>
        <v>1</v>
      </c>
      <c r="E42" s="2" t="str">
        <f>VLOOKUP(B42,CategoryMappings!$A$2:$E$6,5,FALSE)</f>
        <v>Incident Types</v>
      </c>
      <c r="F42" s="3" t="s">
        <v>84</v>
      </c>
      <c r="G42" s="2" t="s">
        <v>85</v>
      </c>
    </row>
    <row r="43" spans="1:9" x14ac:dyDescent="0.25">
      <c r="A43" s="2">
        <f t="shared" si="0"/>
        <v>42</v>
      </c>
      <c r="B43" s="2">
        <v>5</v>
      </c>
      <c r="C43" s="2" t="str">
        <f>VLOOKUP(B43,SourceCategories!$A$2:$C$6,3,FALSE)</f>
        <v>Incident Type Codes</v>
      </c>
      <c r="D43" s="2">
        <f>VLOOKUP(B43,CategoryMappings!$A$2:$E$6,4,FALSE)</f>
        <v>1</v>
      </c>
      <c r="E43" s="2" t="str">
        <f>VLOOKUP(B43,CategoryMappings!$A$2:$E$6,5,FALSE)</f>
        <v>Incident Types</v>
      </c>
      <c r="F43" s="3" t="s">
        <v>86</v>
      </c>
      <c r="G43" s="2" t="s">
        <v>87</v>
      </c>
      <c r="I43" t="s">
        <v>87</v>
      </c>
    </row>
    <row r="44" spans="1:9" x14ac:dyDescent="0.25">
      <c r="A44" s="2">
        <f t="shared" si="0"/>
        <v>43</v>
      </c>
      <c r="B44" s="2">
        <v>5</v>
      </c>
      <c r="C44" s="2" t="str">
        <f>VLOOKUP(B44,SourceCategories!$A$2:$C$6,3,FALSE)</f>
        <v>Incident Type Codes</v>
      </c>
      <c r="D44" s="2">
        <f>VLOOKUP(B44,CategoryMappings!$A$2:$E$6,4,FALSE)</f>
        <v>1</v>
      </c>
      <c r="E44" s="2" t="str">
        <f>VLOOKUP(B44,CategoryMappings!$A$2:$E$6,5,FALSE)</f>
        <v>Incident Types</v>
      </c>
      <c r="F44" s="3" t="s">
        <v>87</v>
      </c>
      <c r="G44" s="2" t="s">
        <v>87</v>
      </c>
      <c r="I44" t="s">
        <v>87</v>
      </c>
    </row>
    <row r="45" spans="1:9" x14ac:dyDescent="0.25">
      <c r="A45" s="2">
        <f t="shared" si="0"/>
        <v>44</v>
      </c>
      <c r="B45" s="2">
        <v>5</v>
      </c>
      <c r="C45" s="2" t="str">
        <f>VLOOKUP(B45,SourceCategories!$A$2:$C$6,3,FALSE)</f>
        <v>Incident Type Codes</v>
      </c>
      <c r="D45" s="2">
        <f>VLOOKUP(B45,CategoryMappings!$A$2:$E$6,4,FALSE)</f>
        <v>1</v>
      </c>
      <c r="E45" s="2" t="str">
        <f>VLOOKUP(B45,CategoryMappings!$A$2:$E$6,5,FALSE)</f>
        <v>Incident Types</v>
      </c>
      <c r="F45" s="3" t="s">
        <v>88</v>
      </c>
      <c r="G45" s="2" t="s">
        <v>89</v>
      </c>
      <c r="I45" t="s">
        <v>231</v>
      </c>
    </row>
    <row r="46" spans="1:9" x14ac:dyDescent="0.25">
      <c r="A46" s="2">
        <f t="shared" si="0"/>
        <v>45</v>
      </c>
      <c r="B46" s="2">
        <v>5</v>
      </c>
      <c r="C46" s="2" t="str">
        <f>VLOOKUP(B46,SourceCategories!$A$2:$C$6,3,FALSE)</f>
        <v>Incident Type Codes</v>
      </c>
      <c r="D46" s="2">
        <f>VLOOKUP(B46,CategoryMappings!$A$2:$E$6,4,FALSE)</f>
        <v>1</v>
      </c>
      <c r="E46" s="2" t="str">
        <f>VLOOKUP(B46,CategoryMappings!$A$2:$E$6,5,FALSE)</f>
        <v>Incident Types</v>
      </c>
      <c r="F46" s="3" t="s">
        <v>90</v>
      </c>
      <c r="G46" s="2" t="s">
        <v>91</v>
      </c>
      <c r="I46" t="s">
        <v>231</v>
      </c>
    </row>
    <row r="47" spans="1:9" x14ac:dyDescent="0.25">
      <c r="A47" s="2">
        <f t="shared" si="0"/>
        <v>46</v>
      </c>
      <c r="B47" s="2">
        <v>5</v>
      </c>
      <c r="C47" s="2" t="str">
        <f>VLOOKUP(B47,SourceCategories!$A$2:$C$6,3,FALSE)</f>
        <v>Incident Type Codes</v>
      </c>
      <c r="D47" s="2">
        <f>VLOOKUP(B47,CategoryMappings!$A$2:$E$6,4,FALSE)</f>
        <v>1</v>
      </c>
      <c r="E47" s="2" t="str">
        <f>VLOOKUP(B47,CategoryMappings!$A$2:$E$6,5,FALSE)</f>
        <v>Incident Types</v>
      </c>
      <c r="F47" s="3" t="s">
        <v>92</v>
      </c>
      <c r="G47" s="2" t="s">
        <v>93</v>
      </c>
      <c r="I47" t="s">
        <v>231</v>
      </c>
    </row>
    <row r="48" spans="1:9" x14ac:dyDescent="0.25">
      <c r="A48" s="2">
        <f t="shared" si="0"/>
        <v>47</v>
      </c>
      <c r="B48" s="2">
        <v>5</v>
      </c>
      <c r="C48" s="2" t="str">
        <f>VLOOKUP(B48,SourceCategories!$A$2:$C$6,3,FALSE)</f>
        <v>Incident Type Codes</v>
      </c>
      <c r="D48" s="2">
        <f>VLOOKUP(B48,CategoryMappings!$A$2:$E$6,4,FALSE)</f>
        <v>1</v>
      </c>
      <c r="E48" s="2" t="str">
        <f>VLOOKUP(B48,CategoryMappings!$A$2:$E$6,5,FALSE)</f>
        <v>Incident Types</v>
      </c>
      <c r="F48" s="3" t="s">
        <v>94</v>
      </c>
      <c r="G48" s="2" t="s">
        <v>95</v>
      </c>
      <c r="I48" t="s">
        <v>231</v>
      </c>
    </row>
    <row r="49" spans="1:9" x14ac:dyDescent="0.25">
      <c r="A49" s="2">
        <f t="shared" si="0"/>
        <v>48</v>
      </c>
      <c r="B49" s="2">
        <v>5</v>
      </c>
      <c r="C49" s="2" t="str">
        <f>VLOOKUP(B49,SourceCategories!$A$2:$C$6,3,FALSE)</f>
        <v>Incident Type Codes</v>
      </c>
      <c r="D49" s="2">
        <f>VLOOKUP(B49,CategoryMappings!$A$2:$E$6,4,FALSE)</f>
        <v>1</v>
      </c>
      <c r="E49" s="2" t="str">
        <f>VLOOKUP(B49,CategoryMappings!$A$2:$E$6,5,FALSE)</f>
        <v>Incident Types</v>
      </c>
      <c r="F49" s="3" t="s">
        <v>96</v>
      </c>
      <c r="G49" s="2" t="s">
        <v>97</v>
      </c>
      <c r="I49" t="s">
        <v>231</v>
      </c>
    </row>
    <row r="50" spans="1:9" x14ac:dyDescent="0.25">
      <c r="A50" s="2">
        <f t="shared" si="0"/>
        <v>49</v>
      </c>
      <c r="B50" s="2">
        <v>5</v>
      </c>
      <c r="C50" s="2" t="str">
        <f>VLOOKUP(B50,SourceCategories!$A$2:$C$6,3,FALSE)</f>
        <v>Incident Type Codes</v>
      </c>
      <c r="D50" s="2">
        <f>VLOOKUP(B50,CategoryMappings!$A$2:$E$6,4,FALSE)</f>
        <v>1</v>
      </c>
      <c r="E50" s="2" t="str">
        <f>VLOOKUP(B50,CategoryMappings!$A$2:$E$6,5,FALSE)</f>
        <v>Incident Types</v>
      </c>
      <c r="F50" s="3">
        <v>2501</v>
      </c>
      <c r="G50" s="2" t="s">
        <v>98</v>
      </c>
      <c r="I50" t="s">
        <v>98</v>
      </c>
    </row>
    <row r="51" spans="1:9" x14ac:dyDescent="0.25">
      <c r="A51" s="2"/>
      <c r="B51" s="2">
        <v>5</v>
      </c>
      <c r="C51" s="2" t="str">
        <f>VLOOKUP(B51,SourceCategories!$A$2:$C$6,3,FALSE)</f>
        <v>Incident Type Codes</v>
      </c>
      <c r="D51" s="2">
        <f>VLOOKUP(B51,CategoryMappings!$A$2:$E$6,4,FALSE)</f>
        <v>1</v>
      </c>
      <c r="E51" s="2" t="str">
        <f>VLOOKUP(B51,CategoryMappings!$A$2:$E$6,5,FALSE)</f>
        <v>Incident Types</v>
      </c>
      <c r="F51" s="3" t="s">
        <v>189</v>
      </c>
      <c r="G51" s="2" t="s">
        <v>118</v>
      </c>
      <c r="I51" t="s">
        <v>98</v>
      </c>
    </row>
    <row r="52" spans="1:9" x14ac:dyDescent="0.25">
      <c r="A52" s="2">
        <f>A50+1</f>
        <v>50</v>
      </c>
      <c r="B52" s="2">
        <v>5</v>
      </c>
      <c r="C52" s="2" t="str">
        <f>VLOOKUP(B52,SourceCategories!$A$2:$C$6,3,FALSE)</f>
        <v>Incident Type Codes</v>
      </c>
      <c r="D52" s="2">
        <f>VLOOKUP(B52,CategoryMappings!$A$2:$E$6,4,FALSE)</f>
        <v>1</v>
      </c>
      <c r="E52" s="2" t="str">
        <f>VLOOKUP(B52,CategoryMappings!$A$2:$E$6,5,FALSE)</f>
        <v>Incident Types</v>
      </c>
      <c r="F52" s="3">
        <v>2660</v>
      </c>
      <c r="G52" s="2"/>
    </row>
    <row r="53" spans="1:9" x14ac:dyDescent="0.25">
      <c r="A53" s="2">
        <f t="shared" si="0"/>
        <v>51</v>
      </c>
      <c r="B53" s="2">
        <v>5</v>
      </c>
      <c r="C53" s="2" t="str">
        <f>VLOOKUP(B53,SourceCategories!$A$2:$C$6,3,FALSE)</f>
        <v>Incident Type Codes</v>
      </c>
      <c r="D53" s="2">
        <f>VLOOKUP(B53,CategoryMappings!$A$2:$E$6,4,FALSE)</f>
        <v>1</v>
      </c>
      <c r="E53" s="2" t="str">
        <f>VLOOKUP(B53,CategoryMappings!$A$2:$E$6,5,FALSE)</f>
        <v>Incident Types</v>
      </c>
      <c r="F53" s="3" t="s">
        <v>101</v>
      </c>
      <c r="G53" s="2" t="s">
        <v>100</v>
      </c>
      <c r="I53" t="s">
        <v>272</v>
      </c>
    </row>
    <row r="54" spans="1:9" x14ac:dyDescent="0.25">
      <c r="A54" s="2">
        <f t="shared" si="0"/>
        <v>52</v>
      </c>
      <c r="B54" s="2">
        <v>5</v>
      </c>
      <c r="C54" s="2" t="str">
        <f>VLOOKUP(B54,SourceCategories!$A$2:$C$6,3,FALSE)</f>
        <v>Incident Type Codes</v>
      </c>
      <c r="D54" s="2">
        <f>VLOOKUP(B54,CategoryMappings!$A$2:$E$6,4,FALSE)</f>
        <v>1</v>
      </c>
      <c r="E54" s="2" t="str">
        <f>VLOOKUP(B54,CategoryMappings!$A$2:$E$6,5,FALSE)</f>
        <v>Incident Types</v>
      </c>
      <c r="F54" s="3" t="s">
        <v>102</v>
      </c>
      <c r="G54" s="2"/>
      <c r="I54" t="s">
        <v>212</v>
      </c>
    </row>
    <row r="55" spans="1:9" x14ac:dyDescent="0.25">
      <c r="A55" s="2">
        <f t="shared" si="0"/>
        <v>53</v>
      </c>
      <c r="B55" s="2">
        <v>5</v>
      </c>
      <c r="C55" s="2" t="str">
        <f>VLOOKUP(B55,SourceCategories!$A$2:$C$6,3,FALSE)</f>
        <v>Incident Type Codes</v>
      </c>
      <c r="D55" s="2">
        <f>VLOOKUP(B55,CategoryMappings!$A$2:$E$6,4,FALSE)</f>
        <v>1</v>
      </c>
      <c r="E55" s="2" t="str">
        <f>VLOOKUP(B55,CategoryMappings!$A$2:$E$6,5,FALSE)</f>
        <v>Incident Types</v>
      </c>
      <c r="F55" s="3" t="s">
        <v>103</v>
      </c>
      <c r="G55" s="2"/>
      <c r="I55" t="s">
        <v>212</v>
      </c>
    </row>
    <row r="56" spans="1:9" x14ac:dyDescent="0.25">
      <c r="A56" s="2">
        <f t="shared" si="0"/>
        <v>54</v>
      </c>
      <c r="B56" s="2">
        <v>5</v>
      </c>
      <c r="C56" s="2" t="str">
        <f>VLOOKUP(B56,SourceCategories!$A$2:$C$6,3,FALSE)</f>
        <v>Incident Type Codes</v>
      </c>
      <c r="D56" s="2">
        <f>VLOOKUP(B56,CategoryMappings!$A$2:$E$6,4,FALSE)</f>
        <v>1</v>
      </c>
      <c r="E56" s="2" t="str">
        <f>VLOOKUP(B56,CategoryMappings!$A$2:$E$6,5,FALSE)</f>
        <v>Incident Types</v>
      </c>
      <c r="F56" s="3" t="s">
        <v>104</v>
      </c>
      <c r="G56" s="2" t="s">
        <v>105</v>
      </c>
      <c r="I56" t="s">
        <v>105</v>
      </c>
    </row>
  </sheetData>
  <dataValidations count="5">
    <dataValidation type="list" allowBlank="1" showInputMessage="1" showErrorMessage="1" sqref="I42:I56" xr:uid="{BF32AD48-9FA8-4B23-90C2-F1E37221893B}">
      <formula1>IncidentTypes</formula1>
    </dataValidation>
    <dataValidation type="list" allowBlank="1" showInputMessage="1" showErrorMessage="1" sqref="I2:I4" xr:uid="{7A3648ED-98B8-4C47-B455-EBB72FD3002E}">
      <formula1>Gender</formula1>
    </dataValidation>
    <dataValidation type="list" allowBlank="1" showInputMessage="1" showErrorMessage="1" sqref="I5:I14" xr:uid="{161004D0-FD9F-496E-B47C-0B471C5F3428}">
      <formula1>EyeColor</formula1>
    </dataValidation>
    <dataValidation type="list" allowBlank="1" showInputMessage="1" showErrorMessage="1" sqref="I15:I28" xr:uid="{39E0019E-D4F5-4377-B456-D02495A9972B}">
      <formula1>HairColor</formula1>
    </dataValidation>
    <dataValidation type="list" allowBlank="1" showInputMessage="1" showErrorMessage="1" sqref="I29:I41" xr:uid="{27A41E01-C989-456B-8A7F-3EBE2B59DEF7}">
      <formula1>HairStyle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9E27E5-45C8-4C64-8314-4CEDCCC12196}">
          <x14:formula1>
            <xm:f>SourceCategories!$A$2:$A$6</xm:f>
          </x14:formula1>
          <xm:sqref>B2:B56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SourceCategories</vt:lpstr>
      <vt:lpstr>SourceCodes</vt:lpstr>
      <vt:lpstr>DestinationCategories</vt:lpstr>
      <vt:lpstr>DestinationCodes</vt:lpstr>
      <vt:lpstr>CategoryMappings</vt:lpstr>
      <vt:lpstr>CodeMappings</vt:lpstr>
      <vt:lpstr>EyeColor</vt:lpstr>
      <vt:lpstr>Gender</vt:lpstr>
      <vt:lpstr>HairColor</vt:lpstr>
      <vt:lpstr>HairStyle</vt:lpstr>
      <vt:lpstr>IncidentTypes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Fowler</dc:creator>
  <cp:lastModifiedBy>Alessandro Federici</cp:lastModifiedBy>
  <dcterms:created xsi:type="dcterms:W3CDTF">2023-12-03T17:32:31Z</dcterms:created>
  <dcterms:modified xsi:type="dcterms:W3CDTF">2023-12-08T14:36:18Z</dcterms:modified>
</cp:coreProperties>
</file>